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Acer\Desktop\kalite.yildiz.edu.tr\YAYINDA OLAN DOKÜMANLAR\Risk Analizi\"/>
    </mc:Choice>
  </mc:AlternateContent>
  <bookViews>
    <workbookView xWindow="0" yWindow="0" windowWidth="20490" windowHeight="9060" tabRatio="543" activeTab="8"/>
  </bookViews>
  <sheets>
    <sheet name="AKADEMİK BİRİMLER" sheetId="57" r:id="rId1"/>
    <sheet name="İDARİ BİRİMLER" sheetId="62" r:id="rId2"/>
    <sheet name="SKS-MEDİKO" sheetId="64" r:id="rId3"/>
    <sheet name="LABORATUVARLAR" sheetId="49" r:id="rId4"/>
    <sheet name="ATÖLYELER" sheetId="60" r:id="rId5"/>
    <sheet name="LOJMANLAR" sheetId="56" r:id="rId6"/>
    <sheet name="ACİL DURUMLAR" sheetId="48" r:id="rId7"/>
    <sheet name="YASAL YÜKÜMLÜLÜKLER" sheetId="46" r:id="rId8"/>
    <sheet name="DOĞAL KAYNAKLAR" sheetId="47" r:id="rId9"/>
  </sheets>
  <definedNames>
    <definedName name="_xlnm.Print_Area" localSheetId="6">'ACİL DURUMLAR'!$A$5:$V$23</definedName>
    <definedName name="_xlnm.Print_Area" localSheetId="0">'AKADEMİK BİRİMLER'!$A$1:$V$25</definedName>
    <definedName name="_xlnm.Print_Area" localSheetId="4">ATÖLYELER!$A$5:$V$27</definedName>
    <definedName name="_xlnm.Print_Area" localSheetId="8">'DOĞAL KAYNAKLAR'!$A$5:$V$23</definedName>
    <definedName name="_xlnm.Print_Area" localSheetId="1">'İDARİ BİRİMLER'!$A$5:$V$25</definedName>
    <definedName name="_xlnm.Print_Area" localSheetId="3">LABORATUVARLAR!$A$5:$V$26</definedName>
    <definedName name="_xlnm.Print_Area" localSheetId="5">LOJMANLAR!$A$5:$V$24</definedName>
    <definedName name="_xlnm.Print_Area" localSheetId="2">'SKS-MEDİKO'!$A$5:$V$21</definedName>
    <definedName name="_xlnm.Print_Area" localSheetId="7">'YASAL YÜKÜMLÜLÜKLER'!$A$5:$V$23</definedName>
  </definedNames>
  <calcPr calcId="152511"/>
</workbook>
</file>

<file path=xl/calcChain.xml><?xml version="1.0" encoding="utf-8"?>
<calcChain xmlns="http://schemas.openxmlformats.org/spreadsheetml/2006/main">
  <c r="R18" i="60" l="1"/>
  <c r="P19" i="60"/>
  <c r="R19" i="60" s="1"/>
  <c r="P18" i="60"/>
  <c r="P17" i="60"/>
  <c r="R17" i="60" s="1"/>
  <c r="P14" i="49"/>
  <c r="R14" i="49" s="1"/>
  <c r="P15" i="49"/>
  <c r="R15" i="49" s="1"/>
  <c r="P16" i="64"/>
  <c r="R16" i="64" s="1"/>
  <c r="P15" i="64"/>
  <c r="R15" i="64" s="1"/>
  <c r="P14" i="64"/>
  <c r="R14" i="64" s="1"/>
  <c r="P13" i="64"/>
  <c r="R13" i="64" s="1"/>
  <c r="P18" i="62" l="1"/>
  <c r="R18" i="62" s="1"/>
  <c r="P18" i="57"/>
  <c r="R18" i="57" s="1"/>
  <c r="P20" i="62"/>
  <c r="R20" i="62" s="1"/>
  <c r="R19" i="62"/>
  <c r="P19" i="62"/>
  <c r="P17" i="62"/>
  <c r="R17" i="62" s="1"/>
  <c r="P16" i="62"/>
  <c r="R16" i="62" s="1"/>
  <c r="P15" i="62"/>
  <c r="R15" i="62" s="1"/>
  <c r="P14" i="62"/>
  <c r="R14" i="62" s="1"/>
  <c r="P13" i="62"/>
  <c r="R13" i="62" s="1"/>
  <c r="P15" i="57" l="1"/>
  <c r="P17" i="57"/>
  <c r="R17" i="57" s="1"/>
  <c r="P16" i="57"/>
  <c r="R16" i="57" s="1"/>
  <c r="P19" i="57"/>
  <c r="R19" i="57" s="1"/>
  <c r="R15" i="57"/>
  <c r="P21" i="60"/>
  <c r="R21" i="60" s="1"/>
  <c r="P20" i="60"/>
  <c r="R20" i="60" s="1"/>
  <c r="P16" i="60"/>
  <c r="R16" i="60" s="1"/>
  <c r="P15" i="60"/>
  <c r="R15" i="60" s="1"/>
  <c r="P14" i="60"/>
  <c r="R14" i="60" s="1"/>
  <c r="P13" i="60"/>
  <c r="R13" i="60" s="1"/>
  <c r="P20" i="49" l="1"/>
  <c r="R20" i="49" s="1"/>
  <c r="P19" i="49" l="1"/>
  <c r="R19" i="49" s="1"/>
  <c r="P20" i="57" l="1"/>
  <c r="R20" i="57" s="1"/>
  <c r="P14" i="57"/>
  <c r="R14" i="57" s="1"/>
  <c r="P13" i="57"/>
  <c r="R13" i="57" s="1"/>
  <c r="P19" i="56"/>
  <c r="R19" i="56" s="1"/>
  <c r="P18" i="56"/>
  <c r="R18" i="56" s="1"/>
  <c r="P17" i="56"/>
  <c r="R17" i="56" s="1"/>
  <c r="P16" i="56"/>
  <c r="R16" i="56" s="1"/>
  <c r="P15" i="56"/>
  <c r="R15" i="56" s="1"/>
  <c r="P14" i="56"/>
  <c r="R14" i="56" s="1"/>
  <c r="P13" i="56"/>
  <c r="R13" i="56" s="1"/>
  <c r="P15" i="48"/>
  <c r="R15" i="48" s="1"/>
  <c r="P15" i="47"/>
  <c r="R15" i="47" s="1"/>
  <c r="P18" i="49"/>
  <c r="R18" i="49" s="1"/>
  <c r="P17" i="49"/>
  <c r="R17" i="49" s="1"/>
  <c r="P16" i="49"/>
  <c r="R16" i="49" s="1"/>
  <c r="P13" i="49"/>
  <c r="R13" i="49" s="1"/>
  <c r="P14" i="48"/>
  <c r="R14" i="48" s="1"/>
  <c r="P13" i="48"/>
  <c r="R13" i="48" s="1"/>
  <c r="P13" i="47"/>
  <c r="R13" i="47" s="1"/>
  <c r="P14" i="47"/>
  <c r="R14" i="47" s="1"/>
  <c r="P13" i="46"/>
  <c r="R13" i="46" s="1"/>
  <c r="P14" i="46"/>
  <c r="R14" i="46" s="1"/>
</calcChain>
</file>

<file path=xl/sharedStrings.xml><?xml version="1.0" encoding="utf-8"?>
<sst xmlns="http://schemas.openxmlformats.org/spreadsheetml/2006/main" count="714" uniqueCount="112">
  <si>
    <t>ÇEVRE BOYUTU</t>
  </si>
  <si>
    <t>VAR</t>
  </si>
  <si>
    <t>YOK</t>
  </si>
  <si>
    <t>ALINMIŞ OLAN ÖNLEM</t>
  </si>
  <si>
    <t>ÖNLEM PUANI</t>
  </si>
  <si>
    <t>OLASILIK</t>
  </si>
  <si>
    <t>TOPRAK</t>
  </si>
  <si>
    <t>HAVA</t>
  </si>
  <si>
    <t>SU</t>
  </si>
  <si>
    <t>BİTKİ</t>
  </si>
  <si>
    <t>İNSAN</t>
  </si>
  <si>
    <t>HAYVAN</t>
  </si>
  <si>
    <t>TOPLAM</t>
  </si>
  <si>
    <t>ETKİ DERECELENDİRMESİ</t>
  </si>
  <si>
    <t>REFERANS DOKÜMAN</t>
  </si>
  <si>
    <t>YAPILAN FAALİYET</t>
  </si>
  <si>
    <t>ACİL HAL VEYA DOĞAL KAYNAK TÜKETİMİ İSE  x 2</t>
  </si>
  <si>
    <t>TOPLAM ÇEVRE ETKİ PUANI</t>
  </si>
  <si>
    <t>Suya, Toprağa, Bitkiye, İnsana, Hayvana, Havaya</t>
  </si>
  <si>
    <t>---</t>
  </si>
  <si>
    <t>YASAL YÜKÜM.</t>
  </si>
  <si>
    <t>HAZIRLAYAN</t>
  </si>
  <si>
    <t>Kağıt / Karton Atıkları</t>
  </si>
  <si>
    <t>Eğitim planlandı ve Eğitim verilerek atıkların ayrıştırılarak toplanması sağlandı.</t>
  </si>
  <si>
    <t>Tükenmez Kalem, Kartuş, Tipex, Daktilo Şeridi, Pil  Atıkları</t>
  </si>
  <si>
    <t>Plastik / naylon atıklar</t>
  </si>
  <si>
    <t>Evsel katı atıklar</t>
  </si>
  <si>
    <t>PROSES</t>
  </si>
  <si>
    <t>ÇEVRE ETKİSİ</t>
  </si>
  <si>
    <t>SORUMLU</t>
  </si>
  <si>
    <t>DURUM</t>
  </si>
  <si>
    <t>2.   YASAL YÜKÜMLÜLÜKLER</t>
  </si>
  <si>
    <t>GENEL</t>
  </si>
  <si>
    <t>İçme ve Kullanma Suyu Atıkları</t>
  </si>
  <si>
    <t>Kanalizasyona deşarj</t>
  </si>
  <si>
    <t>3. DOĞAL KAYNAKLAR</t>
  </si>
  <si>
    <t>ELEKTRİK ENERJİSİ TÜKETİMİ</t>
  </si>
  <si>
    <t>SU TÜKETİMİ</t>
  </si>
  <si>
    <t>KAĞIT TÜKETİMİ</t>
  </si>
  <si>
    <t>Eğitim planlandı ve Eğitim verilerekdoğalkaynakların daha bilinçliolarak tüketilmesi hakkında bilgiler verilecek</t>
  </si>
  <si>
    <t>Tüm personele eğitimler verilecek</t>
  </si>
  <si>
    <t>YANGIN</t>
  </si>
  <si>
    <t>DEPREM</t>
  </si>
  <si>
    <t>İŞ KAZALARI</t>
  </si>
  <si>
    <t>Tüm personele eğitimler ve tatbikatlar planlandı</t>
  </si>
  <si>
    <t>Gürültülü ortamlarda KKD Kullanılacak</t>
  </si>
  <si>
    <t>Toplanıp  Atık Bölümüne gönderilecek</t>
  </si>
  <si>
    <t xml:space="preserve">Tüm personel- İSG Uzmanı - YT </t>
  </si>
  <si>
    <t xml:space="preserve"> </t>
  </si>
  <si>
    <t>Saha Sorumlusu- YT</t>
  </si>
  <si>
    <t>Saha Sorumlusu-tüm personel - YT</t>
  </si>
  <si>
    <t>Demir vb. Metal atıkları</t>
  </si>
  <si>
    <t>Araç lastikleri</t>
  </si>
  <si>
    <t>Egzos</t>
  </si>
  <si>
    <t>PR-08 Faaliyetlerin Kontrolü Prosedürü</t>
  </si>
  <si>
    <t xml:space="preserve">PR-08 Faaliyetlerin Kontrolü Prosedürü </t>
  </si>
  <si>
    <t>PR-08 Faaliyetlerin Kontrolü Prosedürü
PR-10 Acil Hal Hazırlığı Prosedürü</t>
  </si>
  <si>
    <t>Kağıt</t>
  </si>
  <si>
    <t>Floresan</t>
  </si>
  <si>
    <t>Gürültü</t>
  </si>
  <si>
    <t>Ayrı bir yerde biriktirilerek geri kazanım tesislerine gönderilecek</t>
  </si>
  <si>
    <t xml:space="preserve">Ayrı bir yerde biriktirilerek ber taraf tesislerine gönderilir. </t>
  </si>
  <si>
    <t>Hava Kalitesinin Bozulması (Ozon Tabakasına olumsuz etkileri)</t>
  </si>
  <si>
    <t>Minimum düzeyle kullanımı sağlanacak</t>
  </si>
  <si>
    <t>Minimum düzeyde kullanımı sağlanmıtır. Klimalarda A F12 gazı kullanılmamaktadır.</t>
  </si>
  <si>
    <t>Ozan tabakasını incelten maddelerin azaltılmasına dair yönetmelik</t>
  </si>
  <si>
    <t>Kilmalar</t>
  </si>
  <si>
    <t xml:space="preserve">Toprağa, Bitkiye, İnsana, Hayvana, </t>
  </si>
  <si>
    <t>Tüm personel YT</t>
  </si>
  <si>
    <t>İlgili atık kutuluarında toplanacak.</t>
  </si>
  <si>
    <t>ÜRETİM</t>
  </si>
  <si>
    <t>İDARİ</t>
  </si>
  <si>
    <t>Kontamine Atıklar BOYA - TİNER KUTULARI</t>
  </si>
  <si>
    <t>Toplanıp  ilgili  Atık Bölümüne gönderilecek</t>
  </si>
  <si>
    <t>Kağıt atıklar</t>
  </si>
  <si>
    <t>Elektronik atıklar</t>
  </si>
  <si>
    <t>Evsel atıklar</t>
  </si>
  <si>
    <t>Atık Pil</t>
  </si>
  <si>
    <t>AKADEMİK</t>
  </si>
  <si>
    <t>LABORATUVAR</t>
  </si>
  <si>
    <t>Emisyon pulu duyuruları yapılacak</t>
  </si>
  <si>
    <t>SAĞLIK</t>
  </si>
  <si>
    <t>KESİCİ- DELİCİ</t>
  </si>
  <si>
    <t>KONTAMİNE ATIK</t>
  </si>
  <si>
    <t>Atık kimyasal</t>
  </si>
  <si>
    <t>Kırık cam</t>
  </si>
  <si>
    <t>BAKIM - ONARIM</t>
  </si>
  <si>
    <t>Atık yağ</t>
  </si>
  <si>
    <t>Madeni atıklar</t>
  </si>
  <si>
    <t>Kirli elbiseler</t>
  </si>
  <si>
    <t>Min yılda 1 kez eğitim ve tatbikatI -Oryantasyon</t>
  </si>
  <si>
    <t>Min yılda 1kez eğitim ve tatbikatI -Oryantasyon</t>
  </si>
  <si>
    <t>AKADEMİK BİRİMLER</t>
  </si>
  <si>
    <t>İDARİ BİRİMLER</t>
  </si>
  <si>
    <t>SKS-MEDİKO</t>
  </si>
  <si>
    <t>LABORATUVARLAR</t>
  </si>
  <si>
    <t>ATÖLYELER</t>
  </si>
  <si>
    <t>LOJMANLAR</t>
  </si>
  <si>
    <t>ACİL DURUMLAR</t>
  </si>
  <si>
    <t>Doküman No</t>
  </si>
  <si>
    <t>İlk Yayın Tarihi</t>
  </si>
  <si>
    <t>Revizyon Tarihi</t>
  </si>
  <si>
    <t>Revizyon No</t>
  </si>
  <si>
    <t>RA-034</t>
  </si>
  <si>
    <t>İSG KOORDİNATÖRLÜĞÜ</t>
  </si>
  <si>
    <t>SİSTEM ONAYI</t>
  </si>
  <si>
    <t>YÜRÜRLÜK ONAYI</t>
  </si>
  <si>
    <t xml:space="preserve">                              PROF. DR. UMUT RIFAT TUZKAYA                               YÖNETİM REKTÖR YARDIMCISI</t>
  </si>
  <si>
    <t xml:space="preserve">                   PROF. DR. TAMER YILMAZ                    REKTÖR               </t>
  </si>
  <si>
    <t>ÇEVRE ETKİ DEĞERLENDİRME PLANI (RİSK ANALİZİ)</t>
  </si>
  <si>
    <t>ÇEVRE ETKİ DEĞERLENDİRME PLANI       (RİSK ANALİZİ)</t>
  </si>
  <si>
    <t>ÇEVRE ETKİ DEĞERLENDİRME PLANI      (RİSK ANALİZİ)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</si>
</sst>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u/>
      <sz val="12"/>
      <name val="Arial"/>
      <family val="2"/>
      <charset val="162"/>
    </font>
    <font>
      <sz val="8"/>
      <name val="Arial"/>
      <family val="2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18"/>
      <name val="Arial"/>
      <family val="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u/>
      <sz val="8"/>
      <name val="Arial"/>
      <family val="2"/>
      <charset val="16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31">
    <xf numFmtId="0" fontId="0" fillId="0" borderId="0" xfId="0"/>
    <xf numFmtId="0" fontId="1" fillId="0" borderId="0" xfId="0" applyFont="1"/>
    <xf numFmtId="0" fontId="1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/>
    <xf numFmtId="0" fontId="1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/>
    <xf numFmtId="0" fontId="7" fillId="0" borderId="15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7" xfId="0" applyFont="1" applyBorder="1" applyAlignment="1">
      <alignment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4" fontId="18" fillId="0" borderId="2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2</xdr:col>
          <xdr:colOff>142875</xdr:colOff>
          <xdr:row>0</xdr:row>
          <xdr:rowOff>0</xdr:rowOff>
        </xdr:to>
        <xdr:sp macro="" textlink="">
          <xdr:nvSpPr>
            <xdr:cNvPr id="64513" name="Object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100853</xdr:colOff>
      <xdr:row>0</xdr:row>
      <xdr:rowOff>44824</xdr:rowOff>
    </xdr:from>
    <xdr:to>
      <xdr:col>0</xdr:col>
      <xdr:colOff>906852</xdr:colOff>
      <xdr:row>3</xdr:row>
      <xdr:rowOff>100852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44824"/>
          <a:ext cx="805999" cy="81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2</xdr:col>
          <xdr:colOff>142875</xdr:colOff>
          <xdr:row>0</xdr:row>
          <xdr:rowOff>0</xdr:rowOff>
        </xdr:to>
        <xdr:sp macro="" textlink="">
          <xdr:nvSpPr>
            <xdr:cNvPr id="81921" name="Object 1" hidden="1">
              <a:extLst>
                <a:ext uri="{63B3BB69-23CF-44E3-9099-C40C66FF867C}">
                  <a14:compatExt spid="_x0000_s8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805999</xdr:colOff>
      <xdr:row>3</xdr:row>
      <xdr:rowOff>94961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2</xdr:col>
          <xdr:colOff>142875</xdr:colOff>
          <xdr:row>0</xdr:row>
          <xdr:rowOff>0</xdr:rowOff>
        </xdr:to>
        <xdr:sp macro="" textlink="">
          <xdr:nvSpPr>
            <xdr:cNvPr id="91137" name="Object 1" hidden="1">
              <a:extLst>
                <a:ext uri="{63B3BB69-23CF-44E3-9099-C40C66FF867C}">
                  <a14:compatExt spid="_x0000_s9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805999</xdr:colOff>
      <xdr:row>3</xdr:row>
      <xdr:rowOff>150991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38877</xdr:colOff>
      <xdr:row>0</xdr:row>
      <xdr:rowOff>38877</xdr:rowOff>
    </xdr:from>
    <xdr:to>
      <xdr:col>0</xdr:col>
      <xdr:colOff>844876</xdr:colOff>
      <xdr:row>3</xdr:row>
      <xdr:rowOff>188610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77" y="38877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76801" name="Object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9719</xdr:colOff>
      <xdr:row>0</xdr:row>
      <xdr:rowOff>9719</xdr:rowOff>
    </xdr:from>
    <xdr:to>
      <xdr:col>0</xdr:col>
      <xdr:colOff>815718</xdr:colOff>
      <xdr:row>3</xdr:row>
      <xdr:rowOff>159452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9" y="9719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63489" name="Object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58316</xdr:colOff>
      <xdr:row>0</xdr:row>
      <xdr:rowOff>38877</xdr:rowOff>
    </xdr:from>
    <xdr:to>
      <xdr:col>0</xdr:col>
      <xdr:colOff>864315</xdr:colOff>
      <xdr:row>3</xdr:row>
      <xdr:rowOff>188610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16" y="38877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38100</xdr:rowOff>
    </xdr:from>
    <xdr:to>
      <xdr:col>0</xdr:col>
      <xdr:colOff>863149</xdr:colOff>
      <xdr:row>3</xdr:row>
      <xdr:rowOff>200857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28575</xdr:rowOff>
    </xdr:from>
    <xdr:to>
      <xdr:col>0</xdr:col>
      <xdr:colOff>825049</xdr:colOff>
      <xdr:row>3</xdr:row>
      <xdr:rowOff>191332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0</xdr:rowOff>
        </xdr:from>
        <xdr:to>
          <xdr:col>1</xdr:col>
          <xdr:colOff>742950</xdr:colOff>
          <xdr:row>0</xdr:row>
          <xdr:rowOff>0</xdr:rowOff>
        </xdr:to>
        <xdr:sp macro="" textlink="">
          <xdr:nvSpPr>
            <xdr:cNvPr id="54273" name="Object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805999</xdr:colOff>
      <xdr:row>3</xdr:row>
      <xdr:rowOff>150991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5999" cy="8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showGridLines="0" view="pageBreakPreview" zoomScale="78" zoomScaleNormal="70" zoomScaleSheetLayoutView="78" workbookViewId="0">
      <selection activeCell="B1" sqref="B1:O4"/>
    </sheetView>
  </sheetViews>
  <sheetFormatPr defaultColWidth="9.28515625" defaultRowHeight="12.75" x14ac:dyDescent="0.2"/>
  <cols>
    <col min="1" max="1" width="13.7109375" style="17" customWidth="1"/>
    <col min="2" max="2" width="22" style="17" customWidth="1"/>
    <col min="3" max="3" width="11.7109375" style="17" customWidth="1"/>
    <col min="4" max="5" width="5.42578125" style="17" customWidth="1"/>
    <col min="6" max="6" width="12" style="17" customWidth="1"/>
    <col min="7" max="8" width="5.7109375" style="17" customWidth="1"/>
    <col min="9" max="9" width="4.7109375" style="17" customWidth="1"/>
    <col min="10" max="16" width="3.7109375" style="17" customWidth="1"/>
    <col min="17" max="18" width="8.28515625" style="17" customWidth="1"/>
    <col min="19" max="19" width="11.7109375" style="17" customWidth="1"/>
    <col min="20" max="20" width="9.42578125" style="17" customWidth="1"/>
    <col min="21" max="21" width="21.7109375" style="17" bestFit="1" customWidth="1"/>
    <col min="22" max="22" width="10.7109375" style="17" customWidth="1"/>
    <col min="23" max="135" width="2.7109375" style="17" customWidth="1"/>
    <col min="136" max="16384" width="9.28515625" style="17"/>
  </cols>
  <sheetData>
    <row r="1" spans="1:22" s="1" customFormat="1" ht="22.5" customHeight="1" x14ac:dyDescent="0.2">
      <c r="A1" s="108" t="s">
        <v>48</v>
      </c>
      <c r="B1" s="111" t="s">
        <v>110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6.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20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3.5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x14ac:dyDescent="0.2">
      <c r="A12" s="87"/>
      <c r="B12" s="89"/>
      <c r="C12" s="89"/>
      <c r="D12" s="76"/>
      <c r="E12" s="98"/>
      <c r="F12" s="76"/>
      <c r="G12" s="76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48" customHeight="1" x14ac:dyDescent="0.2">
      <c r="A13" s="42" t="s">
        <v>78</v>
      </c>
      <c r="B13" s="42" t="s">
        <v>74</v>
      </c>
      <c r="C13" s="40" t="s">
        <v>67</v>
      </c>
      <c r="D13" s="43"/>
      <c r="E13" s="43">
        <v>1</v>
      </c>
      <c r="F13" s="40" t="s">
        <v>61</v>
      </c>
      <c r="G13" s="43">
        <v>1</v>
      </c>
      <c r="H13" s="43"/>
      <c r="I13" s="43">
        <v>4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f t="shared" ref="P13:P20" si="0">SUM(J13:O13)</f>
        <v>6</v>
      </c>
      <c r="Q13" s="44"/>
      <c r="R13" s="45">
        <f>((D13+E13)*(G13+H13))*I13*P13</f>
        <v>24</v>
      </c>
      <c r="S13" s="40" t="s">
        <v>49</v>
      </c>
      <c r="T13" s="25"/>
      <c r="U13" s="69"/>
      <c r="V13" s="25"/>
    </row>
    <row r="14" spans="1:22" s="47" customFormat="1" ht="48" customHeight="1" x14ac:dyDescent="0.2">
      <c r="A14" s="42" t="s">
        <v>78</v>
      </c>
      <c r="B14" s="42" t="s">
        <v>75</v>
      </c>
      <c r="C14" s="40" t="s">
        <v>18</v>
      </c>
      <c r="D14" s="43">
        <v>1</v>
      </c>
      <c r="E14" s="43"/>
      <c r="F14" s="40" t="s">
        <v>60</v>
      </c>
      <c r="G14" s="43">
        <v>1</v>
      </c>
      <c r="H14" s="43"/>
      <c r="I14" s="43">
        <v>2</v>
      </c>
      <c r="J14" s="43">
        <v>3</v>
      </c>
      <c r="K14" s="43">
        <v>1</v>
      </c>
      <c r="L14" s="43">
        <v>3</v>
      </c>
      <c r="M14" s="43">
        <v>2</v>
      </c>
      <c r="N14" s="43">
        <v>2</v>
      </c>
      <c r="O14" s="43">
        <v>2</v>
      </c>
      <c r="P14" s="43">
        <f t="shared" si="0"/>
        <v>13</v>
      </c>
      <c r="Q14" s="44"/>
      <c r="R14" s="45">
        <f t="shared" ref="R14:R20" si="1">((D14+E14)*(G14+H14))*I14*P14</f>
        <v>26</v>
      </c>
      <c r="S14" s="40" t="s">
        <v>49</v>
      </c>
      <c r="T14" s="25"/>
      <c r="U14" s="69"/>
      <c r="V14" s="25"/>
    </row>
    <row r="15" spans="1:22" s="47" customFormat="1" ht="48" customHeight="1" x14ac:dyDescent="0.2">
      <c r="A15" s="42" t="s">
        <v>78</v>
      </c>
      <c r="B15" s="42" t="s">
        <v>77</v>
      </c>
      <c r="C15" s="40" t="s">
        <v>18</v>
      </c>
      <c r="D15" s="43">
        <v>1</v>
      </c>
      <c r="E15" s="43"/>
      <c r="F15" s="40" t="s">
        <v>46</v>
      </c>
      <c r="G15" s="43">
        <v>1</v>
      </c>
      <c r="H15" s="43"/>
      <c r="I15" s="43">
        <v>3</v>
      </c>
      <c r="J15" s="43">
        <v>3</v>
      </c>
      <c r="K15" s="43">
        <v>1</v>
      </c>
      <c r="L15" s="43">
        <v>2</v>
      </c>
      <c r="M15" s="43">
        <v>2</v>
      </c>
      <c r="N15" s="43">
        <v>2</v>
      </c>
      <c r="O15" s="43">
        <v>2</v>
      </c>
      <c r="P15" s="43">
        <f>SUM(J15:O15)</f>
        <v>12</v>
      </c>
      <c r="Q15" s="44"/>
      <c r="R15" s="45">
        <f t="shared" ref="R15:R16" si="2">((D15+E15)*(G15+H15))*I15*P15</f>
        <v>36</v>
      </c>
      <c r="S15" s="40" t="s">
        <v>49</v>
      </c>
      <c r="T15" s="25"/>
      <c r="U15" s="69"/>
      <c r="V15" s="25"/>
    </row>
    <row r="16" spans="1:22" s="47" customFormat="1" ht="48" customHeight="1" x14ac:dyDescent="0.2">
      <c r="A16" s="42" t="s">
        <v>78</v>
      </c>
      <c r="B16" s="42" t="s">
        <v>52</v>
      </c>
      <c r="C16" s="40" t="s">
        <v>18</v>
      </c>
      <c r="D16" s="43">
        <v>1</v>
      </c>
      <c r="E16" s="43"/>
      <c r="F16" s="40" t="s">
        <v>60</v>
      </c>
      <c r="G16" s="43">
        <v>1</v>
      </c>
      <c r="H16" s="43"/>
      <c r="I16" s="43">
        <v>2</v>
      </c>
      <c r="J16" s="43">
        <v>2</v>
      </c>
      <c r="K16" s="43">
        <v>1</v>
      </c>
      <c r="L16" s="43">
        <v>2</v>
      </c>
      <c r="M16" s="43">
        <v>1</v>
      </c>
      <c r="N16" s="43">
        <v>1</v>
      </c>
      <c r="O16" s="43">
        <v>1</v>
      </c>
      <c r="P16" s="43">
        <f t="shared" ref="P16" si="3">SUM(J16:O16)</f>
        <v>8</v>
      </c>
      <c r="Q16" s="44"/>
      <c r="R16" s="45">
        <f t="shared" si="2"/>
        <v>16</v>
      </c>
      <c r="S16" s="40" t="s">
        <v>49</v>
      </c>
      <c r="T16" s="25"/>
      <c r="U16" s="69"/>
      <c r="V16" s="25"/>
    </row>
    <row r="17" spans="1:22" s="47" customFormat="1" ht="48" customHeight="1" x14ac:dyDescent="0.2">
      <c r="A17" s="42" t="s">
        <v>78</v>
      </c>
      <c r="B17" s="42" t="s">
        <v>51</v>
      </c>
      <c r="C17" s="40" t="s">
        <v>18</v>
      </c>
      <c r="D17" s="43">
        <v>4</v>
      </c>
      <c r="E17" s="43"/>
      <c r="F17" s="40" t="s">
        <v>46</v>
      </c>
      <c r="G17" s="43">
        <v>1</v>
      </c>
      <c r="H17" s="43"/>
      <c r="I17" s="43">
        <v>2</v>
      </c>
      <c r="J17" s="43">
        <v>2</v>
      </c>
      <c r="K17" s="43">
        <v>1</v>
      </c>
      <c r="L17" s="43">
        <v>1</v>
      </c>
      <c r="M17" s="43">
        <v>2</v>
      </c>
      <c r="N17" s="43">
        <v>2</v>
      </c>
      <c r="O17" s="43">
        <v>2</v>
      </c>
      <c r="P17" s="43">
        <f t="shared" ref="P17:P18" si="4">SUM(J17:O17)</f>
        <v>10</v>
      </c>
      <c r="Q17" s="44"/>
      <c r="R17" s="45">
        <f t="shared" ref="R17:R18" si="5">((D17+E17)*(G17+H17))*I17*P17</f>
        <v>80</v>
      </c>
      <c r="S17" s="40" t="s">
        <v>49</v>
      </c>
      <c r="T17" s="25"/>
      <c r="U17" s="69"/>
      <c r="V17" s="25"/>
    </row>
    <row r="18" spans="1:22" s="47" customFormat="1" ht="48" customHeight="1" x14ac:dyDescent="0.2">
      <c r="A18" s="42" t="s">
        <v>78</v>
      </c>
      <c r="B18" s="42" t="s">
        <v>66</v>
      </c>
      <c r="C18" s="35" t="s">
        <v>62</v>
      </c>
      <c r="D18" s="43"/>
      <c r="E18" s="43">
        <v>1</v>
      </c>
      <c r="F18" s="65" t="s">
        <v>63</v>
      </c>
      <c r="G18" s="43">
        <v>1</v>
      </c>
      <c r="H18" s="43"/>
      <c r="I18" s="43">
        <v>3</v>
      </c>
      <c r="J18" s="43">
        <v>1</v>
      </c>
      <c r="K18" s="43">
        <v>2</v>
      </c>
      <c r="L18" s="43">
        <v>1</v>
      </c>
      <c r="M18" s="43">
        <v>1</v>
      </c>
      <c r="N18" s="43">
        <v>1</v>
      </c>
      <c r="O18" s="43">
        <v>1</v>
      </c>
      <c r="P18" s="43">
        <f t="shared" si="4"/>
        <v>7</v>
      </c>
      <c r="Q18" s="44"/>
      <c r="R18" s="45">
        <f t="shared" si="5"/>
        <v>21</v>
      </c>
      <c r="S18" s="40" t="s">
        <v>49</v>
      </c>
      <c r="T18" s="25"/>
      <c r="U18" s="69"/>
      <c r="V18" s="25"/>
    </row>
    <row r="19" spans="1:22" s="47" customFormat="1" ht="48" customHeight="1" x14ac:dyDescent="0.2">
      <c r="A19" s="42" t="s">
        <v>78</v>
      </c>
      <c r="B19" s="42" t="s">
        <v>53</v>
      </c>
      <c r="C19" s="40" t="s">
        <v>18</v>
      </c>
      <c r="D19" s="43">
        <v>4</v>
      </c>
      <c r="E19" s="43"/>
      <c r="F19" s="40" t="s">
        <v>80</v>
      </c>
      <c r="G19" s="43">
        <v>1</v>
      </c>
      <c r="H19" s="43"/>
      <c r="I19" s="43">
        <v>3</v>
      </c>
      <c r="J19" s="43">
        <v>2</v>
      </c>
      <c r="K19" s="43">
        <v>2</v>
      </c>
      <c r="L19" s="43">
        <v>1</v>
      </c>
      <c r="M19" s="43">
        <v>2</v>
      </c>
      <c r="N19" s="43">
        <v>2</v>
      </c>
      <c r="O19" s="43">
        <v>2</v>
      </c>
      <c r="P19" s="43">
        <f t="shared" ref="P19" si="6">SUM(J19:O19)</f>
        <v>11</v>
      </c>
      <c r="Q19" s="44"/>
      <c r="R19" s="45">
        <f t="shared" ref="R19" si="7">((D19+E19)*(G19+H19))*I19*P19</f>
        <v>132</v>
      </c>
      <c r="S19" s="40" t="s">
        <v>49</v>
      </c>
      <c r="T19" s="25"/>
      <c r="U19" s="69"/>
      <c r="V19" s="25"/>
    </row>
    <row r="20" spans="1:22" s="47" customFormat="1" ht="48" customHeight="1" x14ac:dyDescent="0.2">
      <c r="A20" s="42" t="s">
        <v>78</v>
      </c>
      <c r="B20" s="42" t="s">
        <v>76</v>
      </c>
      <c r="C20" s="40" t="s">
        <v>18</v>
      </c>
      <c r="D20" s="43"/>
      <c r="E20" s="43">
        <v>1</v>
      </c>
      <c r="F20" s="40" t="s">
        <v>46</v>
      </c>
      <c r="G20" s="43">
        <v>1</v>
      </c>
      <c r="H20" s="43"/>
      <c r="I20" s="43">
        <v>4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f t="shared" si="0"/>
        <v>6</v>
      </c>
      <c r="Q20" s="44"/>
      <c r="R20" s="45">
        <f t="shared" si="1"/>
        <v>24</v>
      </c>
      <c r="S20" s="40" t="s">
        <v>49</v>
      </c>
      <c r="T20" s="25"/>
      <c r="U20" s="69"/>
      <c r="V20" s="25"/>
    </row>
    <row r="21" spans="1:22" ht="12.75" customHeight="1" x14ac:dyDescent="0.2">
      <c r="A21" s="72" t="s">
        <v>21</v>
      </c>
      <c r="B21" s="72"/>
      <c r="C21" s="72"/>
      <c r="D21" s="72"/>
      <c r="E21" s="72"/>
      <c r="F21" s="72" t="s">
        <v>105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106</v>
      </c>
      <c r="S21" s="72"/>
      <c r="T21" s="72"/>
      <c r="U21" s="72"/>
      <c r="V21" s="72"/>
    </row>
    <row r="22" spans="1:22" ht="12.75" customHeight="1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.75" customHeight="1" x14ac:dyDescent="0.2">
      <c r="A23" s="99" t="s">
        <v>104</v>
      </c>
      <c r="B23" s="99"/>
      <c r="C23" s="99"/>
      <c r="D23" s="99"/>
      <c r="E23" s="99"/>
      <c r="F23" s="100" t="s">
        <v>107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 t="s">
        <v>108</v>
      </c>
      <c r="S23" s="100"/>
      <c r="T23" s="100"/>
      <c r="U23" s="100"/>
      <c r="V23" s="100"/>
    </row>
    <row r="24" spans="1:22" ht="24.75" customHeight="1" x14ac:dyDescent="0.2">
      <c r="A24" s="99"/>
      <c r="B24" s="99"/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ht="12.75" customHeight="1" x14ac:dyDescent="0.2">
      <c r="A25" s="99"/>
      <c r="B25" s="99"/>
      <c r="C25" s="99"/>
      <c r="D25" s="99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</sheetData>
  <mergeCells count="42">
    <mergeCell ref="A23:E25"/>
    <mergeCell ref="F23:Q25"/>
    <mergeCell ref="R23:V25"/>
    <mergeCell ref="P1:S1"/>
    <mergeCell ref="P2:S2"/>
    <mergeCell ref="P3:S3"/>
    <mergeCell ref="P4:S4"/>
    <mergeCell ref="T1:V1"/>
    <mergeCell ref="T2:V2"/>
    <mergeCell ref="T3:V3"/>
    <mergeCell ref="T4:V4"/>
    <mergeCell ref="A1:A4"/>
    <mergeCell ref="B1:O4"/>
    <mergeCell ref="L9:L12"/>
    <mergeCell ref="M9:M12"/>
    <mergeCell ref="N9:N12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O9:O12"/>
    <mergeCell ref="P9:P12"/>
    <mergeCell ref="D11:D12"/>
    <mergeCell ref="E11:E12"/>
    <mergeCell ref="G11:G12"/>
    <mergeCell ref="H11:H12"/>
    <mergeCell ref="J9:J12"/>
    <mergeCell ref="K9:K12"/>
    <mergeCell ref="R21:V22"/>
    <mergeCell ref="A21:E22"/>
    <mergeCell ref="F21:Q22"/>
    <mergeCell ref="R7:R12"/>
    <mergeCell ref="S7:S12"/>
    <mergeCell ref="T7:T12"/>
    <mergeCell ref="U7:U12"/>
    <mergeCell ref="V7:V12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4513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2</xdr:col>
                <xdr:colOff>142875</xdr:colOff>
                <xdr:row>0</xdr:row>
                <xdr:rowOff>0</xdr:rowOff>
              </to>
            </anchor>
          </objectPr>
        </oleObject>
      </mc:Choice>
      <mc:Fallback>
        <oleObject progId="MSPhotoEd.3" shapeId="6451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showGridLines="0" view="pageBreakPreview" zoomScale="85" zoomScaleNormal="70" zoomScaleSheetLayoutView="85" workbookViewId="0">
      <selection activeCell="B1" sqref="B1:O4"/>
    </sheetView>
  </sheetViews>
  <sheetFormatPr defaultColWidth="9.28515625" defaultRowHeight="12.75" x14ac:dyDescent="0.2"/>
  <cols>
    <col min="1" max="1" width="13.7109375" style="17" customWidth="1"/>
    <col min="2" max="2" width="22" style="17" customWidth="1"/>
    <col min="3" max="3" width="11.7109375" style="17" customWidth="1"/>
    <col min="4" max="5" width="5.42578125" style="17" customWidth="1"/>
    <col min="6" max="6" width="12" style="17" customWidth="1"/>
    <col min="7" max="8" width="5.7109375" style="17" customWidth="1"/>
    <col min="9" max="9" width="4.7109375" style="17" customWidth="1"/>
    <col min="10" max="16" width="3.7109375" style="17" customWidth="1"/>
    <col min="17" max="18" width="8.28515625" style="17" customWidth="1"/>
    <col min="19" max="19" width="11.7109375" style="17" customWidth="1"/>
    <col min="20" max="20" width="9.42578125" style="17" customWidth="1"/>
    <col min="21" max="22" width="10.7109375" style="17" customWidth="1"/>
    <col min="23" max="135" width="2.7109375" style="17" customWidth="1"/>
    <col min="136" max="16384" width="9.28515625" style="17"/>
  </cols>
  <sheetData>
    <row r="1" spans="1:22" s="1" customFormat="1" ht="30.75" customHeight="1" x14ac:dyDescent="0.2">
      <c r="A1" s="117" t="s">
        <v>48</v>
      </c>
      <c r="B1" s="111" t="s">
        <v>110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20" t="s">
        <v>99</v>
      </c>
      <c r="Q1" s="121"/>
      <c r="R1" s="121"/>
      <c r="S1" s="122"/>
      <c r="T1" s="104" t="s">
        <v>103</v>
      </c>
      <c r="U1" s="105"/>
      <c r="V1" s="106"/>
    </row>
    <row r="2" spans="1:22" s="1" customFormat="1" x14ac:dyDescent="0.2">
      <c r="A2" s="118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20" t="s">
        <v>100</v>
      </c>
      <c r="Q2" s="121" t="s">
        <v>100</v>
      </c>
      <c r="R2" s="121" t="s">
        <v>100</v>
      </c>
      <c r="S2" s="122" t="s">
        <v>100</v>
      </c>
      <c r="T2" s="107">
        <v>44155</v>
      </c>
      <c r="U2" s="105"/>
      <c r="V2" s="106"/>
    </row>
    <row r="3" spans="1:22" s="1" customFormat="1" x14ac:dyDescent="0.2">
      <c r="A3" s="11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20" t="s">
        <v>101</v>
      </c>
      <c r="Q3" s="121" t="s">
        <v>101</v>
      </c>
      <c r="R3" s="121" t="s">
        <v>101</v>
      </c>
      <c r="S3" s="122" t="s">
        <v>101</v>
      </c>
      <c r="T3" s="104"/>
      <c r="U3" s="105"/>
      <c r="V3" s="106"/>
    </row>
    <row r="4" spans="1:22" s="1" customFormat="1" x14ac:dyDescent="0.2">
      <c r="A4" s="1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20" t="s">
        <v>102</v>
      </c>
      <c r="Q4" s="121" t="s">
        <v>102</v>
      </c>
      <c r="R4" s="121" t="s">
        <v>102</v>
      </c>
      <c r="S4" s="122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thickBot="1" x14ac:dyDescent="0.25">
      <c r="A12" s="87"/>
      <c r="B12" s="114"/>
      <c r="C12" s="114"/>
      <c r="D12" s="115"/>
      <c r="E12" s="116"/>
      <c r="F12" s="115"/>
      <c r="G12" s="115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57" thickTop="1" x14ac:dyDescent="0.2">
      <c r="A13" s="41" t="s">
        <v>71</v>
      </c>
      <c r="B13" s="4" t="s">
        <v>74</v>
      </c>
      <c r="C13" s="40" t="s">
        <v>67</v>
      </c>
      <c r="D13" s="43"/>
      <c r="E13" s="43">
        <v>1</v>
      </c>
      <c r="F13" s="40" t="s">
        <v>61</v>
      </c>
      <c r="G13" s="43">
        <v>1</v>
      </c>
      <c r="H13" s="43"/>
      <c r="I13" s="43">
        <v>4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f t="shared" ref="P13:P20" si="0">SUM(J13:O13)</f>
        <v>6</v>
      </c>
      <c r="Q13" s="44"/>
      <c r="R13" s="45">
        <f>((D13+E13)*(G13+H13))*I13*P13</f>
        <v>24</v>
      </c>
      <c r="S13" s="40" t="s">
        <v>49</v>
      </c>
      <c r="T13" s="123"/>
      <c r="U13" s="124"/>
      <c r="V13" s="48"/>
    </row>
    <row r="14" spans="1:22" s="47" customFormat="1" ht="67.5" x14ac:dyDescent="0.2">
      <c r="A14" s="41" t="s">
        <v>71</v>
      </c>
      <c r="B14" s="4" t="s">
        <v>75</v>
      </c>
      <c r="C14" s="40" t="s">
        <v>18</v>
      </c>
      <c r="D14" s="43">
        <v>1</v>
      </c>
      <c r="E14" s="43"/>
      <c r="F14" s="40" t="s">
        <v>60</v>
      </c>
      <c r="G14" s="43">
        <v>1</v>
      </c>
      <c r="H14" s="43"/>
      <c r="I14" s="43">
        <v>2</v>
      </c>
      <c r="J14" s="43">
        <v>3</v>
      </c>
      <c r="K14" s="43">
        <v>1</v>
      </c>
      <c r="L14" s="43">
        <v>3</v>
      </c>
      <c r="M14" s="43">
        <v>2</v>
      </c>
      <c r="N14" s="43">
        <v>2</v>
      </c>
      <c r="O14" s="43">
        <v>2</v>
      </c>
      <c r="P14" s="43">
        <f t="shared" si="0"/>
        <v>13</v>
      </c>
      <c r="Q14" s="44"/>
      <c r="R14" s="45">
        <f t="shared" ref="R14:R20" si="1">((D14+E14)*(G14+H14))*I14*P14</f>
        <v>26</v>
      </c>
      <c r="S14" s="40" t="s">
        <v>49</v>
      </c>
      <c r="T14" s="123"/>
      <c r="U14" s="124"/>
      <c r="V14" s="48"/>
    </row>
    <row r="15" spans="1:22" s="47" customFormat="1" ht="67.5" x14ac:dyDescent="0.2">
      <c r="A15" s="41" t="s">
        <v>71</v>
      </c>
      <c r="B15" s="4" t="s">
        <v>77</v>
      </c>
      <c r="C15" s="40" t="s">
        <v>18</v>
      </c>
      <c r="D15" s="43">
        <v>1</v>
      </c>
      <c r="E15" s="43"/>
      <c r="F15" s="40" t="s">
        <v>46</v>
      </c>
      <c r="G15" s="43">
        <v>1</v>
      </c>
      <c r="H15" s="43"/>
      <c r="I15" s="43">
        <v>3</v>
      </c>
      <c r="J15" s="43">
        <v>3</v>
      </c>
      <c r="K15" s="43">
        <v>1</v>
      </c>
      <c r="L15" s="43">
        <v>2</v>
      </c>
      <c r="M15" s="43">
        <v>2</v>
      </c>
      <c r="N15" s="43">
        <v>2</v>
      </c>
      <c r="O15" s="43">
        <v>2</v>
      </c>
      <c r="P15" s="43">
        <f>SUM(J15:O15)</f>
        <v>12</v>
      </c>
      <c r="Q15" s="44"/>
      <c r="R15" s="45">
        <f t="shared" si="1"/>
        <v>36</v>
      </c>
      <c r="S15" s="40" t="s">
        <v>49</v>
      </c>
      <c r="T15" s="123"/>
      <c r="U15" s="124"/>
      <c r="V15" s="48"/>
    </row>
    <row r="16" spans="1:22" s="47" customFormat="1" ht="67.5" x14ac:dyDescent="0.2">
      <c r="A16" s="41" t="s">
        <v>71</v>
      </c>
      <c r="B16" s="4" t="s">
        <v>52</v>
      </c>
      <c r="C16" s="40" t="s">
        <v>18</v>
      </c>
      <c r="D16" s="43">
        <v>1</v>
      </c>
      <c r="E16" s="43"/>
      <c r="F16" s="40" t="s">
        <v>60</v>
      </c>
      <c r="G16" s="43">
        <v>1</v>
      </c>
      <c r="H16" s="43"/>
      <c r="I16" s="43">
        <v>2</v>
      </c>
      <c r="J16" s="43">
        <v>2</v>
      </c>
      <c r="K16" s="43">
        <v>1</v>
      </c>
      <c r="L16" s="43">
        <v>2</v>
      </c>
      <c r="M16" s="43">
        <v>1</v>
      </c>
      <c r="N16" s="43">
        <v>1</v>
      </c>
      <c r="O16" s="43">
        <v>1</v>
      </c>
      <c r="P16" s="43">
        <f t="shared" ref="P16" si="2">SUM(J16:O16)</f>
        <v>8</v>
      </c>
      <c r="Q16" s="44"/>
      <c r="R16" s="45">
        <f t="shared" si="1"/>
        <v>16</v>
      </c>
      <c r="S16" s="40" t="s">
        <v>49</v>
      </c>
      <c r="T16" s="123"/>
      <c r="U16" s="124"/>
      <c r="V16" s="48"/>
    </row>
    <row r="17" spans="1:22" s="47" customFormat="1" ht="67.5" x14ac:dyDescent="0.2">
      <c r="A17" s="41" t="s">
        <v>71</v>
      </c>
      <c r="B17" s="4" t="s">
        <v>51</v>
      </c>
      <c r="C17" s="40" t="s">
        <v>18</v>
      </c>
      <c r="D17" s="43">
        <v>4</v>
      </c>
      <c r="E17" s="43"/>
      <c r="F17" s="40" t="s">
        <v>46</v>
      </c>
      <c r="G17" s="43">
        <v>1</v>
      </c>
      <c r="H17" s="43"/>
      <c r="I17" s="43">
        <v>2</v>
      </c>
      <c r="J17" s="43">
        <v>2</v>
      </c>
      <c r="K17" s="43">
        <v>1</v>
      </c>
      <c r="L17" s="43">
        <v>1</v>
      </c>
      <c r="M17" s="43">
        <v>2</v>
      </c>
      <c r="N17" s="43">
        <v>2</v>
      </c>
      <c r="O17" s="43">
        <v>2</v>
      </c>
      <c r="P17" s="43">
        <f t="shared" ref="P17:P18" si="3">SUM(J17:O17)</f>
        <v>10</v>
      </c>
      <c r="Q17" s="44"/>
      <c r="R17" s="45">
        <f t="shared" si="1"/>
        <v>80</v>
      </c>
      <c r="S17" s="40" t="s">
        <v>49</v>
      </c>
      <c r="T17" s="123"/>
      <c r="U17" s="124"/>
      <c r="V17" s="48"/>
    </row>
    <row r="18" spans="1:22" s="47" customFormat="1" ht="78.75" x14ac:dyDescent="0.2">
      <c r="A18" s="41" t="s">
        <v>71</v>
      </c>
      <c r="B18" s="4" t="s">
        <v>66</v>
      </c>
      <c r="C18" s="35" t="s">
        <v>62</v>
      </c>
      <c r="D18" s="43"/>
      <c r="E18" s="43">
        <v>1</v>
      </c>
      <c r="F18" s="65" t="s">
        <v>63</v>
      </c>
      <c r="G18" s="43">
        <v>1</v>
      </c>
      <c r="H18" s="43"/>
      <c r="I18" s="43">
        <v>3</v>
      </c>
      <c r="J18" s="43">
        <v>1</v>
      </c>
      <c r="K18" s="43">
        <v>2</v>
      </c>
      <c r="L18" s="43">
        <v>1</v>
      </c>
      <c r="M18" s="43">
        <v>1</v>
      </c>
      <c r="N18" s="43">
        <v>1</v>
      </c>
      <c r="O18" s="43">
        <v>1</v>
      </c>
      <c r="P18" s="43">
        <f t="shared" si="3"/>
        <v>7</v>
      </c>
      <c r="Q18" s="44"/>
      <c r="R18" s="45">
        <f t="shared" si="1"/>
        <v>21</v>
      </c>
      <c r="S18" s="40" t="s">
        <v>49</v>
      </c>
      <c r="T18" s="123"/>
      <c r="U18" s="124"/>
      <c r="V18" s="48"/>
    </row>
    <row r="19" spans="1:22" s="47" customFormat="1" ht="67.5" x14ac:dyDescent="0.2">
      <c r="A19" s="41" t="s">
        <v>71</v>
      </c>
      <c r="B19" s="4" t="s">
        <v>53</v>
      </c>
      <c r="C19" s="40" t="s">
        <v>18</v>
      </c>
      <c r="D19" s="43">
        <v>4</v>
      </c>
      <c r="E19" s="43"/>
      <c r="F19" s="40" t="s">
        <v>80</v>
      </c>
      <c r="G19" s="43">
        <v>1</v>
      </c>
      <c r="H19" s="43"/>
      <c r="I19" s="43">
        <v>3</v>
      </c>
      <c r="J19" s="43">
        <v>2</v>
      </c>
      <c r="K19" s="43">
        <v>2</v>
      </c>
      <c r="L19" s="43">
        <v>1</v>
      </c>
      <c r="M19" s="43">
        <v>2</v>
      </c>
      <c r="N19" s="43">
        <v>2</v>
      </c>
      <c r="O19" s="43">
        <v>2</v>
      </c>
      <c r="P19" s="43">
        <f t="shared" ref="P19" si="4">SUM(J19:O19)</f>
        <v>11</v>
      </c>
      <c r="Q19" s="44"/>
      <c r="R19" s="45">
        <f t="shared" si="1"/>
        <v>132</v>
      </c>
      <c r="S19" s="40" t="s">
        <v>49</v>
      </c>
      <c r="T19" s="123"/>
      <c r="U19" s="124"/>
      <c r="V19" s="48"/>
    </row>
    <row r="20" spans="1:22" s="47" customFormat="1" ht="67.5" x14ac:dyDescent="0.2">
      <c r="A20" s="41" t="s">
        <v>71</v>
      </c>
      <c r="B20" s="4" t="s">
        <v>76</v>
      </c>
      <c r="C20" s="40" t="s">
        <v>18</v>
      </c>
      <c r="D20" s="43"/>
      <c r="E20" s="43">
        <v>1</v>
      </c>
      <c r="F20" s="40" t="s">
        <v>46</v>
      </c>
      <c r="G20" s="43">
        <v>1</v>
      </c>
      <c r="H20" s="43"/>
      <c r="I20" s="43">
        <v>4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f t="shared" si="0"/>
        <v>6</v>
      </c>
      <c r="Q20" s="44"/>
      <c r="R20" s="45">
        <f t="shared" si="1"/>
        <v>24</v>
      </c>
      <c r="S20" s="40" t="s">
        <v>49</v>
      </c>
      <c r="T20" s="123"/>
      <c r="U20" s="124"/>
      <c r="V20" s="48"/>
    </row>
    <row r="21" spans="1:22" ht="12.75" customHeight="1" x14ac:dyDescent="0.2">
      <c r="A21" s="72" t="s">
        <v>21</v>
      </c>
      <c r="B21" s="72"/>
      <c r="C21" s="72"/>
      <c r="D21" s="72"/>
      <c r="E21" s="72"/>
      <c r="F21" s="72" t="s">
        <v>105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106</v>
      </c>
      <c r="S21" s="72"/>
      <c r="T21" s="72"/>
      <c r="U21" s="72"/>
      <c r="V21" s="72"/>
    </row>
    <row r="22" spans="1:22" ht="12.75" customHeight="1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.75" customHeight="1" x14ac:dyDescent="0.2">
      <c r="A23" s="99" t="s">
        <v>104</v>
      </c>
      <c r="B23" s="99"/>
      <c r="C23" s="99"/>
      <c r="D23" s="99"/>
      <c r="E23" s="99"/>
      <c r="F23" s="100" t="s">
        <v>107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 t="s">
        <v>108</v>
      </c>
      <c r="S23" s="100"/>
      <c r="T23" s="100"/>
      <c r="U23" s="100"/>
      <c r="V23" s="100"/>
    </row>
    <row r="24" spans="1:22" ht="24.75" customHeight="1" x14ac:dyDescent="0.2">
      <c r="A24" s="99"/>
      <c r="B24" s="99"/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ht="12.75" customHeight="1" x14ac:dyDescent="0.2">
      <c r="A25" s="99"/>
      <c r="B25" s="99"/>
      <c r="C25" s="99"/>
      <c r="D25" s="99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</sheetData>
  <mergeCells count="44">
    <mergeCell ref="A23:E25"/>
    <mergeCell ref="F23:Q25"/>
    <mergeCell ref="R23:V25"/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T13:T20"/>
    <mergeCell ref="U13:U20"/>
    <mergeCell ref="R21:V22"/>
    <mergeCell ref="A21:E22"/>
    <mergeCell ref="F21:Q22"/>
    <mergeCell ref="O9:O12"/>
    <mergeCell ref="P9:P12"/>
    <mergeCell ref="D11:D12"/>
    <mergeCell ref="E11:E12"/>
    <mergeCell ref="G11:G12"/>
    <mergeCell ref="H11:H12"/>
    <mergeCell ref="J9:J12"/>
    <mergeCell ref="K9:K12"/>
    <mergeCell ref="L9:L12"/>
    <mergeCell ref="M9:M12"/>
    <mergeCell ref="N9:N12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R7:R12"/>
    <mergeCell ref="S7:S12"/>
    <mergeCell ref="T7:T12"/>
    <mergeCell ref="U7:U12"/>
    <mergeCell ref="V7:V12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21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2</xdr:col>
                <xdr:colOff>142875</xdr:colOff>
                <xdr:row>0</xdr:row>
                <xdr:rowOff>0</xdr:rowOff>
              </to>
            </anchor>
          </objectPr>
        </oleObject>
      </mc:Choice>
      <mc:Fallback>
        <oleObject progId="MSPhotoEd.3" shapeId="819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"/>
  <sheetViews>
    <sheetView showGridLines="0" view="pageBreakPreview" zoomScale="85" zoomScaleNormal="70" zoomScaleSheetLayoutView="85" workbookViewId="0">
      <selection activeCell="B1" sqref="B1:O4"/>
    </sheetView>
  </sheetViews>
  <sheetFormatPr defaultColWidth="9.28515625" defaultRowHeight="12.75" x14ac:dyDescent="0.2"/>
  <cols>
    <col min="1" max="1" width="13.7109375" style="17" customWidth="1"/>
    <col min="2" max="2" width="22" style="17" customWidth="1"/>
    <col min="3" max="3" width="11.7109375" style="17" customWidth="1"/>
    <col min="4" max="5" width="5.42578125" style="17" customWidth="1"/>
    <col min="6" max="6" width="12" style="17" customWidth="1"/>
    <col min="7" max="8" width="5.7109375" style="17" customWidth="1"/>
    <col min="9" max="9" width="4.7109375" style="17" customWidth="1"/>
    <col min="10" max="16" width="3.7109375" style="17" customWidth="1"/>
    <col min="17" max="18" width="8.28515625" style="17" customWidth="1"/>
    <col min="19" max="19" width="11.7109375" style="17" customWidth="1"/>
    <col min="20" max="20" width="9.42578125" style="17" customWidth="1"/>
    <col min="21" max="22" width="10.7109375" style="17" customWidth="1"/>
    <col min="23" max="135" width="2.7109375" style="17" customWidth="1"/>
    <col min="136" max="16384" width="9.28515625" style="17"/>
  </cols>
  <sheetData>
    <row r="1" spans="1:22" s="1" customFormat="1" ht="15.75" customHeight="1" x14ac:dyDescent="0.2">
      <c r="A1" s="108" t="s">
        <v>48</v>
      </c>
      <c r="B1" s="111" t="s">
        <v>111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thickBot="1" x14ac:dyDescent="0.25">
      <c r="A12" s="87"/>
      <c r="B12" s="114"/>
      <c r="C12" s="114"/>
      <c r="D12" s="115"/>
      <c r="E12" s="116"/>
      <c r="F12" s="115"/>
      <c r="G12" s="115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57" thickTop="1" x14ac:dyDescent="0.2">
      <c r="A13" s="41" t="s">
        <v>81</v>
      </c>
      <c r="B13" s="4" t="s">
        <v>82</v>
      </c>
      <c r="C13" s="40" t="s">
        <v>67</v>
      </c>
      <c r="D13" s="43">
        <v>1</v>
      </c>
      <c r="E13" s="43"/>
      <c r="F13" s="40" t="s">
        <v>61</v>
      </c>
      <c r="G13" s="43">
        <v>1</v>
      </c>
      <c r="H13" s="43"/>
      <c r="I13" s="43">
        <v>4</v>
      </c>
      <c r="J13" s="43">
        <v>1</v>
      </c>
      <c r="K13" s="43">
        <v>1</v>
      </c>
      <c r="L13" s="43">
        <v>1</v>
      </c>
      <c r="M13" s="43">
        <v>1</v>
      </c>
      <c r="N13" s="43">
        <v>3</v>
      </c>
      <c r="O13" s="43">
        <v>2</v>
      </c>
      <c r="P13" s="43">
        <f t="shared" ref="P13:P14" si="0">SUM(J13:O13)</f>
        <v>9</v>
      </c>
      <c r="Q13" s="44"/>
      <c r="R13" s="45">
        <f>((D13+E13)*(G13+H13))*I13*P13</f>
        <v>36</v>
      </c>
      <c r="S13" s="40" t="s">
        <v>49</v>
      </c>
      <c r="T13" s="123"/>
      <c r="U13" s="124"/>
      <c r="V13" s="48"/>
    </row>
    <row r="14" spans="1:22" s="47" customFormat="1" ht="67.5" x14ac:dyDescent="0.2">
      <c r="A14" s="41" t="s">
        <v>81</v>
      </c>
      <c r="B14" s="4" t="s">
        <v>83</v>
      </c>
      <c r="C14" s="40" t="s">
        <v>18</v>
      </c>
      <c r="D14" s="43">
        <v>1</v>
      </c>
      <c r="E14" s="43"/>
      <c r="F14" s="40" t="s">
        <v>60</v>
      </c>
      <c r="G14" s="43">
        <v>1</v>
      </c>
      <c r="H14" s="43"/>
      <c r="I14" s="43">
        <v>4</v>
      </c>
      <c r="J14" s="43">
        <v>3</v>
      </c>
      <c r="K14" s="43">
        <v>1</v>
      </c>
      <c r="L14" s="43">
        <v>3</v>
      </c>
      <c r="M14" s="43">
        <v>3</v>
      </c>
      <c r="N14" s="43">
        <v>3</v>
      </c>
      <c r="O14" s="43">
        <v>3</v>
      </c>
      <c r="P14" s="43">
        <f t="shared" si="0"/>
        <v>16</v>
      </c>
      <c r="Q14" s="44"/>
      <c r="R14" s="45">
        <f t="shared" ref="R14" si="1">((D14+E14)*(G14+H14))*I14*P14</f>
        <v>64</v>
      </c>
      <c r="S14" s="40" t="s">
        <v>49</v>
      </c>
      <c r="T14" s="123"/>
      <c r="U14" s="124"/>
      <c r="V14" s="48"/>
    </row>
    <row r="15" spans="1:22" s="47" customFormat="1" ht="67.5" x14ac:dyDescent="0.2">
      <c r="A15" s="41" t="s">
        <v>81</v>
      </c>
      <c r="B15" s="4" t="s">
        <v>77</v>
      </c>
      <c r="C15" s="40" t="s">
        <v>18</v>
      </c>
      <c r="D15" s="43">
        <v>1</v>
      </c>
      <c r="E15" s="43"/>
      <c r="F15" s="40" t="s">
        <v>46</v>
      </c>
      <c r="G15" s="43">
        <v>1</v>
      </c>
      <c r="H15" s="43"/>
      <c r="I15" s="43">
        <v>3</v>
      </c>
      <c r="J15" s="43">
        <v>3</v>
      </c>
      <c r="K15" s="43">
        <v>1</v>
      </c>
      <c r="L15" s="43">
        <v>2</v>
      </c>
      <c r="M15" s="43">
        <v>2</v>
      </c>
      <c r="N15" s="43">
        <v>2</v>
      </c>
      <c r="O15" s="43">
        <v>2</v>
      </c>
      <c r="P15" s="43">
        <f>SUM(J15:O15)</f>
        <v>12</v>
      </c>
      <c r="Q15" s="44"/>
      <c r="R15" s="45">
        <f t="shared" ref="R15:R16" si="2">((D15+E15)*(G15+H15))*I15*P15</f>
        <v>36</v>
      </c>
      <c r="S15" s="40" t="s">
        <v>49</v>
      </c>
      <c r="T15" s="123"/>
      <c r="U15" s="124"/>
      <c r="V15" s="48"/>
    </row>
    <row r="16" spans="1:22" s="47" customFormat="1" ht="67.5" x14ac:dyDescent="0.2">
      <c r="A16" s="41" t="s">
        <v>81</v>
      </c>
      <c r="B16" s="4" t="s">
        <v>76</v>
      </c>
      <c r="C16" s="40" t="s">
        <v>18</v>
      </c>
      <c r="D16" s="43"/>
      <c r="E16" s="43">
        <v>1</v>
      </c>
      <c r="F16" s="40" t="s">
        <v>46</v>
      </c>
      <c r="G16" s="43">
        <v>1</v>
      </c>
      <c r="H16" s="43"/>
      <c r="I16" s="43">
        <v>4</v>
      </c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43">
        <v>1</v>
      </c>
      <c r="P16" s="43">
        <f t="shared" ref="P16" si="3">SUM(J16:O16)</f>
        <v>6</v>
      </c>
      <c r="Q16" s="44"/>
      <c r="R16" s="45">
        <f t="shared" si="2"/>
        <v>24</v>
      </c>
      <c r="S16" s="40" t="s">
        <v>49</v>
      </c>
      <c r="T16" s="123"/>
      <c r="U16" s="124"/>
      <c r="V16" s="48"/>
    </row>
    <row r="17" spans="1:22" ht="12.75" customHeight="1" x14ac:dyDescent="0.2">
      <c r="A17" s="72" t="s">
        <v>21</v>
      </c>
      <c r="B17" s="72"/>
      <c r="C17" s="72"/>
      <c r="D17" s="72"/>
      <c r="E17" s="72"/>
      <c r="F17" s="72" t="s">
        <v>105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 t="s">
        <v>106</v>
      </c>
      <c r="S17" s="72"/>
      <c r="T17" s="72"/>
      <c r="U17" s="72"/>
      <c r="V17" s="72"/>
    </row>
    <row r="18" spans="1:22" ht="12.75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.75" customHeight="1" x14ac:dyDescent="0.2">
      <c r="A19" s="99" t="s">
        <v>104</v>
      </c>
      <c r="B19" s="99"/>
      <c r="C19" s="99"/>
      <c r="D19" s="99"/>
      <c r="E19" s="99"/>
      <c r="F19" s="100" t="s">
        <v>107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 t="s">
        <v>108</v>
      </c>
      <c r="S19" s="100"/>
      <c r="T19" s="100"/>
      <c r="U19" s="100"/>
      <c r="V19" s="100"/>
    </row>
    <row r="20" spans="1:22" ht="24.75" customHeight="1" x14ac:dyDescent="0.2">
      <c r="A20" s="99"/>
      <c r="B20" s="99"/>
      <c r="C20" s="99"/>
      <c r="D20" s="99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ht="12.75" customHeight="1" x14ac:dyDescent="0.2">
      <c r="A21" s="99"/>
      <c r="B21" s="99"/>
      <c r="C21" s="99"/>
      <c r="D21" s="99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</sheetData>
  <mergeCells count="44">
    <mergeCell ref="A19:E21"/>
    <mergeCell ref="F19:Q21"/>
    <mergeCell ref="R19:V21"/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L9:L12"/>
    <mergeCell ref="M9:M12"/>
    <mergeCell ref="N9:N12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O9:O12"/>
    <mergeCell ref="P9:P12"/>
    <mergeCell ref="D11:D12"/>
    <mergeCell ref="E11:E12"/>
    <mergeCell ref="G11:G12"/>
    <mergeCell ref="H11:H12"/>
    <mergeCell ref="U13:U16"/>
    <mergeCell ref="R17:V18"/>
    <mergeCell ref="R7:R12"/>
    <mergeCell ref="S7:S12"/>
    <mergeCell ref="T7:T12"/>
    <mergeCell ref="U7:U12"/>
    <mergeCell ref="V7:V12"/>
    <mergeCell ref="A17:E18"/>
    <mergeCell ref="F17:Q18"/>
    <mergeCell ref="J9:J12"/>
    <mergeCell ref="K9:K12"/>
    <mergeCell ref="T13:T16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91137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2</xdr:col>
                <xdr:colOff>142875</xdr:colOff>
                <xdr:row>0</xdr:row>
                <xdr:rowOff>0</xdr:rowOff>
              </to>
            </anchor>
          </objectPr>
        </oleObject>
      </mc:Choice>
      <mc:Fallback>
        <oleObject progId="MSPhotoEd.3" shapeId="9113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showGridLines="0" view="pageBreakPreview" zoomScale="98" zoomScaleNormal="70" zoomScaleSheetLayoutView="98" workbookViewId="0">
      <selection activeCell="F7" sqref="F7:F12"/>
    </sheetView>
  </sheetViews>
  <sheetFormatPr defaultRowHeight="12.75" x14ac:dyDescent="0.2"/>
  <cols>
    <col min="1" max="1" width="13.7109375" customWidth="1"/>
    <col min="2" max="2" width="13.28515625" customWidth="1"/>
    <col min="3" max="3" width="11.7109375" customWidth="1"/>
    <col min="4" max="5" width="5.42578125" customWidth="1"/>
    <col min="6" max="6" width="12" customWidth="1"/>
    <col min="7" max="8" width="5.7109375" customWidth="1"/>
    <col min="9" max="9" width="4.7109375" customWidth="1"/>
    <col min="10" max="16" width="3.7109375" customWidth="1"/>
    <col min="17" max="18" width="8.28515625" customWidth="1"/>
    <col min="19" max="19" width="11.7109375" customWidth="1"/>
    <col min="20" max="20" width="9.42578125" customWidth="1"/>
    <col min="21" max="21" width="12.7109375" customWidth="1"/>
    <col min="22" max="22" width="10.7109375" customWidth="1"/>
    <col min="23" max="135" width="2.7109375" customWidth="1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thickBot="1" x14ac:dyDescent="0.25">
      <c r="A12" s="87"/>
      <c r="B12" s="114"/>
      <c r="C12" s="114"/>
      <c r="D12" s="115"/>
      <c r="E12" s="116"/>
      <c r="F12" s="115"/>
      <c r="G12" s="115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54.75" customHeight="1" thickTop="1" thickBot="1" x14ac:dyDescent="0.25">
      <c r="A13" s="21" t="s">
        <v>79</v>
      </c>
      <c r="B13" s="62" t="s">
        <v>22</v>
      </c>
      <c r="C13" s="63" t="s">
        <v>18</v>
      </c>
      <c r="D13" s="64"/>
      <c r="E13" s="64">
        <v>1</v>
      </c>
      <c r="F13" s="59" t="s">
        <v>46</v>
      </c>
      <c r="G13" s="64">
        <v>1</v>
      </c>
      <c r="H13" s="50"/>
      <c r="I13" s="50">
        <v>3</v>
      </c>
      <c r="J13" s="50">
        <v>1</v>
      </c>
      <c r="K13" s="50">
        <v>1</v>
      </c>
      <c r="L13" s="50">
        <v>1</v>
      </c>
      <c r="M13" s="50">
        <v>1</v>
      </c>
      <c r="N13" s="50">
        <v>1</v>
      </c>
      <c r="O13" s="50">
        <v>1</v>
      </c>
      <c r="P13" s="50">
        <f>SUM(J13:O13)</f>
        <v>6</v>
      </c>
      <c r="Q13" s="51" t="s">
        <v>19</v>
      </c>
      <c r="R13" s="52">
        <f>((D13+E13)*(G13+H13))*I13*P13</f>
        <v>18</v>
      </c>
      <c r="S13" s="125" t="s">
        <v>50</v>
      </c>
      <c r="T13" s="125" t="s">
        <v>23</v>
      </c>
      <c r="U13" s="125" t="s">
        <v>55</v>
      </c>
      <c r="V13" s="46"/>
    </row>
    <row r="14" spans="1:22" s="47" customFormat="1" ht="54.75" customHeight="1" thickTop="1" thickBot="1" x14ac:dyDescent="0.25">
      <c r="A14" s="21" t="s">
        <v>79</v>
      </c>
      <c r="B14" s="42" t="s">
        <v>84</v>
      </c>
      <c r="C14" s="63" t="s">
        <v>18</v>
      </c>
      <c r="D14" s="43">
        <v>1</v>
      </c>
      <c r="E14" s="43"/>
      <c r="F14" s="59" t="s">
        <v>46</v>
      </c>
      <c r="G14" s="43">
        <v>1</v>
      </c>
      <c r="H14" s="43"/>
      <c r="I14" s="43">
        <v>4</v>
      </c>
      <c r="J14" s="43">
        <v>1</v>
      </c>
      <c r="K14" s="43">
        <v>1</v>
      </c>
      <c r="L14" s="43">
        <v>3</v>
      </c>
      <c r="M14" s="43">
        <v>2</v>
      </c>
      <c r="N14" s="43">
        <v>3</v>
      </c>
      <c r="O14" s="43">
        <v>3</v>
      </c>
      <c r="P14" s="50">
        <f t="shared" ref="P14:P15" si="0">SUM(J14:O14)</f>
        <v>13</v>
      </c>
      <c r="Q14" s="44"/>
      <c r="R14" s="52">
        <f t="shared" ref="R14:R15" si="1">((D14+E14)*(G14+H14))*I14*P14</f>
        <v>52</v>
      </c>
      <c r="S14" s="125"/>
      <c r="T14" s="125"/>
      <c r="U14" s="125"/>
      <c r="V14" s="46"/>
    </row>
    <row r="15" spans="1:22" s="47" customFormat="1" ht="54.75" customHeight="1" thickTop="1" x14ac:dyDescent="0.2">
      <c r="A15" s="21" t="s">
        <v>79</v>
      </c>
      <c r="B15" s="66" t="s">
        <v>85</v>
      </c>
      <c r="C15" s="63" t="s">
        <v>18</v>
      </c>
      <c r="D15" s="54">
        <v>1</v>
      </c>
      <c r="E15" s="54">
        <v>1</v>
      </c>
      <c r="F15" s="59" t="s">
        <v>46</v>
      </c>
      <c r="G15" s="54">
        <v>1</v>
      </c>
      <c r="H15" s="67"/>
      <c r="I15" s="67">
        <v>4</v>
      </c>
      <c r="J15" s="67">
        <v>1</v>
      </c>
      <c r="K15" s="67">
        <v>1</v>
      </c>
      <c r="L15" s="67">
        <v>1</v>
      </c>
      <c r="M15" s="67">
        <v>1</v>
      </c>
      <c r="N15" s="67">
        <v>4</v>
      </c>
      <c r="O15" s="67">
        <v>2</v>
      </c>
      <c r="P15" s="50">
        <f t="shared" si="0"/>
        <v>10</v>
      </c>
      <c r="Q15" s="68"/>
      <c r="R15" s="52">
        <f t="shared" si="1"/>
        <v>80</v>
      </c>
      <c r="S15" s="125"/>
      <c r="T15" s="125"/>
      <c r="U15" s="125"/>
      <c r="V15" s="46"/>
    </row>
    <row r="16" spans="1:22" s="47" customFormat="1" ht="54.75" customHeight="1" x14ac:dyDescent="0.2">
      <c r="A16" s="21" t="s">
        <v>79</v>
      </c>
      <c r="B16" s="4" t="s">
        <v>24</v>
      </c>
      <c r="C16" s="28" t="s">
        <v>18</v>
      </c>
      <c r="D16" s="58">
        <v>4</v>
      </c>
      <c r="E16" s="58"/>
      <c r="F16" s="59" t="s">
        <v>69</v>
      </c>
      <c r="G16" s="58">
        <v>1</v>
      </c>
      <c r="H16" s="43"/>
      <c r="I16" s="43">
        <v>2</v>
      </c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43">
        <v>1</v>
      </c>
      <c r="P16" s="43">
        <f>SUM(J16:O16)</f>
        <v>6</v>
      </c>
      <c r="Q16" s="44" t="s">
        <v>19</v>
      </c>
      <c r="R16" s="45">
        <f>((D16+E16)*(G16+H16))*I16*P16</f>
        <v>48</v>
      </c>
      <c r="S16" s="125"/>
      <c r="T16" s="125"/>
      <c r="U16" s="125"/>
      <c r="V16" s="46"/>
    </row>
    <row r="17" spans="1:22" s="47" customFormat="1" ht="54.75" customHeight="1" x14ac:dyDescent="0.2">
      <c r="A17" s="21" t="s">
        <v>79</v>
      </c>
      <c r="B17" s="4" t="s">
        <v>25</v>
      </c>
      <c r="C17" s="28" t="s">
        <v>18</v>
      </c>
      <c r="D17" s="58"/>
      <c r="E17" s="58">
        <v>1</v>
      </c>
      <c r="F17" s="59" t="s">
        <v>46</v>
      </c>
      <c r="G17" s="58">
        <v>1</v>
      </c>
      <c r="H17" s="43"/>
      <c r="I17" s="43">
        <v>3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f>SUM(J17:O17)</f>
        <v>6</v>
      </c>
      <c r="Q17" s="44" t="s">
        <v>19</v>
      </c>
      <c r="R17" s="45">
        <f>((D17+E17)*(G17+H17))*I17*P17</f>
        <v>18</v>
      </c>
      <c r="S17" s="125"/>
      <c r="T17" s="125"/>
      <c r="U17" s="125"/>
      <c r="V17" s="48"/>
    </row>
    <row r="18" spans="1:22" s="47" customFormat="1" ht="54.75" customHeight="1" x14ac:dyDescent="0.2">
      <c r="A18" s="21" t="s">
        <v>79</v>
      </c>
      <c r="B18" s="4" t="s">
        <v>26</v>
      </c>
      <c r="C18" s="28" t="s">
        <v>18</v>
      </c>
      <c r="D18" s="58"/>
      <c r="E18" s="58">
        <v>1</v>
      </c>
      <c r="F18" s="59" t="s">
        <v>46</v>
      </c>
      <c r="G18" s="58">
        <v>1</v>
      </c>
      <c r="H18" s="43"/>
      <c r="I18" s="43">
        <v>3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3">
        <v>1</v>
      </c>
      <c r="P18" s="43">
        <f>SUM(J18:O18)</f>
        <v>6</v>
      </c>
      <c r="Q18" s="44" t="s">
        <v>19</v>
      </c>
      <c r="R18" s="45">
        <f>((D18+E18)*(G18+H18))*I18*P18</f>
        <v>18</v>
      </c>
      <c r="S18" s="125"/>
      <c r="T18" s="125"/>
      <c r="U18" s="125"/>
      <c r="V18" s="48"/>
    </row>
    <row r="19" spans="1:22" s="47" customFormat="1" ht="54.75" customHeight="1" x14ac:dyDescent="0.2">
      <c r="A19" s="21" t="s">
        <v>79</v>
      </c>
      <c r="B19" s="4" t="s">
        <v>66</v>
      </c>
      <c r="C19" s="35" t="s">
        <v>62</v>
      </c>
      <c r="D19" s="58"/>
      <c r="E19" s="58">
        <v>1</v>
      </c>
      <c r="F19" s="65" t="s">
        <v>63</v>
      </c>
      <c r="G19" s="58">
        <v>1</v>
      </c>
      <c r="H19" s="43"/>
      <c r="I19" s="43">
        <v>3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3">
        <f>SUM(J19:O19)</f>
        <v>6</v>
      </c>
      <c r="Q19" s="44" t="s">
        <v>19</v>
      </c>
      <c r="R19" s="45">
        <f>((D19+E19)*(G19+H19))*I19*P19</f>
        <v>18</v>
      </c>
      <c r="S19" s="35" t="s">
        <v>68</v>
      </c>
      <c r="T19" s="35" t="s">
        <v>64</v>
      </c>
      <c r="U19" s="35" t="s">
        <v>65</v>
      </c>
      <c r="V19" s="48"/>
    </row>
    <row r="20" spans="1:22" s="47" customFormat="1" ht="48" customHeight="1" x14ac:dyDescent="0.2">
      <c r="A20" s="41" t="s">
        <v>79</v>
      </c>
      <c r="B20" s="4" t="s">
        <v>58</v>
      </c>
      <c r="C20" s="40" t="s">
        <v>18</v>
      </c>
      <c r="D20" s="43">
        <v>4</v>
      </c>
      <c r="E20" s="43"/>
      <c r="F20" s="40" t="s">
        <v>46</v>
      </c>
      <c r="G20" s="43">
        <v>1</v>
      </c>
      <c r="H20" s="43"/>
      <c r="I20" s="43">
        <v>3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f t="shared" ref="P20" si="2">SUM(J20:O20)</f>
        <v>12</v>
      </c>
      <c r="Q20" s="44" t="s">
        <v>19</v>
      </c>
      <c r="R20" s="45">
        <f t="shared" ref="R20" si="3">((D20+E20)*(G20+H20))*I20*P20</f>
        <v>144</v>
      </c>
      <c r="S20" s="40" t="s">
        <v>49</v>
      </c>
      <c r="T20" s="40"/>
      <c r="U20" s="40"/>
      <c r="V20" s="46"/>
    </row>
    <row r="21" spans="1:22" s="17" customFormat="1" ht="54.75" customHeight="1" x14ac:dyDescent="0.2">
      <c r="A21" s="21"/>
      <c r="B21" s="3"/>
      <c r="C21" s="2"/>
      <c r="D21" s="7"/>
      <c r="E21" s="7"/>
      <c r="F21" s="5"/>
      <c r="G21" s="6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4"/>
      <c r="S21" s="15"/>
      <c r="T21" s="18"/>
      <c r="U21" s="15"/>
      <c r="V21" s="23"/>
    </row>
    <row r="22" spans="1:22" s="17" customFormat="1" ht="12.75" customHeight="1" x14ac:dyDescent="0.2">
      <c r="A22" s="72" t="s">
        <v>21</v>
      </c>
      <c r="B22" s="72"/>
      <c r="C22" s="72"/>
      <c r="D22" s="72"/>
      <c r="E22" s="72"/>
      <c r="F22" s="72" t="s">
        <v>105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 t="s">
        <v>106</v>
      </c>
      <c r="S22" s="72"/>
      <c r="T22" s="72"/>
      <c r="U22" s="72"/>
      <c r="V22" s="72"/>
    </row>
    <row r="23" spans="1:22" s="17" customFormat="1" ht="12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s="17" customFormat="1" ht="12.75" customHeight="1" x14ac:dyDescent="0.2">
      <c r="A24" s="99" t="s">
        <v>104</v>
      </c>
      <c r="B24" s="99"/>
      <c r="C24" s="99"/>
      <c r="D24" s="99"/>
      <c r="E24" s="99"/>
      <c r="F24" s="100" t="s">
        <v>107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 t="s">
        <v>108</v>
      </c>
      <c r="S24" s="100"/>
      <c r="T24" s="100"/>
      <c r="U24" s="100"/>
      <c r="V24" s="100"/>
    </row>
    <row r="25" spans="1:22" s="17" customFormat="1" ht="24.75" customHeight="1" x14ac:dyDescent="0.2">
      <c r="A25" s="99"/>
      <c r="B25" s="99"/>
      <c r="C25" s="99"/>
      <c r="D25" s="99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17" customFormat="1" ht="12.75" customHeight="1" x14ac:dyDescent="0.2">
      <c r="A26" s="99"/>
      <c r="B26" s="99"/>
      <c r="C26" s="99"/>
      <c r="D26" s="99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8" spans="1:22" ht="56.25" customHeight="1" x14ac:dyDescent="0.2">
      <c r="O28" s="36"/>
    </row>
  </sheetData>
  <mergeCells count="45"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S13:S18"/>
    <mergeCell ref="T13:T18"/>
    <mergeCell ref="U13:U18"/>
    <mergeCell ref="R22:V23"/>
    <mergeCell ref="A22:E23"/>
    <mergeCell ref="F22:Q23"/>
    <mergeCell ref="A24:E26"/>
    <mergeCell ref="F24:Q26"/>
    <mergeCell ref="R24:V26"/>
    <mergeCell ref="D11:D12"/>
    <mergeCell ref="E11:E12"/>
    <mergeCell ref="G11:G12"/>
    <mergeCell ref="H11:H12"/>
    <mergeCell ref="U7:U12"/>
    <mergeCell ref="V7:V12"/>
    <mergeCell ref="J9:J12"/>
    <mergeCell ref="K9:K12"/>
    <mergeCell ref="L9:L12"/>
    <mergeCell ref="M9:M12"/>
    <mergeCell ref="N9:N12"/>
    <mergeCell ref="O9:O12"/>
    <mergeCell ref="P9:P12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R7:R12"/>
    <mergeCell ref="S7:S12"/>
    <mergeCell ref="T7:T12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"/>
  <sheetViews>
    <sheetView showGridLines="0" view="pageBreakPreview" zoomScale="98" zoomScaleNormal="70" zoomScaleSheetLayoutView="98" workbookViewId="0">
      <selection activeCell="F7" sqref="F7:F12"/>
    </sheetView>
  </sheetViews>
  <sheetFormatPr defaultColWidth="8.85546875" defaultRowHeight="12.75" x14ac:dyDescent="0.2"/>
  <cols>
    <col min="1" max="1" width="13.7109375" style="17" customWidth="1"/>
    <col min="2" max="2" width="13.28515625" style="17" customWidth="1"/>
    <col min="3" max="3" width="11.7109375" style="17" customWidth="1"/>
    <col min="4" max="5" width="5.42578125" style="17" customWidth="1"/>
    <col min="6" max="6" width="12" style="17" customWidth="1"/>
    <col min="7" max="8" width="5.7109375" style="17" customWidth="1"/>
    <col min="9" max="9" width="4.7109375" style="17" customWidth="1"/>
    <col min="10" max="16" width="3.7109375" style="17" customWidth="1"/>
    <col min="17" max="18" width="8.28515625" style="17" customWidth="1"/>
    <col min="19" max="19" width="11.7109375" style="17" customWidth="1"/>
    <col min="20" max="20" width="9.42578125" style="17" customWidth="1"/>
    <col min="21" max="21" width="12.7109375" style="17" customWidth="1"/>
    <col min="22" max="22" width="10.7109375" style="17" customWidth="1"/>
    <col min="23" max="135" width="2.7109375" style="17" customWidth="1"/>
    <col min="136" max="16384" width="8.85546875" style="17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thickBot="1" x14ac:dyDescent="0.25">
      <c r="A12" s="87"/>
      <c r="B12" s="114"/>
      <c r="C12" s="114"/>
      <c r="D12" s="115"/>
      <c r="E12" s="116"/>
      <c r="F12" s="115"/>
      <c r="G12" s="115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54.75" customHeight="1" thickTop="1" x14ac:dyDescent="0.2">
      <c r="A13" s="21" t="s">
        <v>86</v>
      </c>
      <c r="B13" s="62" t="s">
        <v>22</v>
      </c>
      <c r="C13" s="63" t="s">
        <v>18</v>
      </c>
      <c r="D13" s="64"/>
      <c r="E13" s="64">
        <v>1</v>
      </c>
      <c r="F13" s="59" t="s">
        <v>46</v>
      </c>
      <c r="G13" s="64">
        <v>1</v>
      </c>
      <c r="H13" s="43"/>
      <c r="I13" s="43">
        <v>3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f t="shared" ref="P13:P20" si="0">SUM(J13:O13)</f>
        <v>6</v>
      </c>
      <c r="Q13" s="44" t="s">
        <v>19</v>
      </c>
      <c r="R13" s="45">
        <f>((D13+E13)*(G13+H13))*I13*P13</f>
        <v>18</v>
      </c>
      <c r="S13" s="125" t="s">
        <v>50</v>
      </c>
      <c r="T13" s="125" t="s">
        <v>23</v>
      </c>
      <c r="U13" s="125" t="s">
        <v>55</v>
      </c>
      <c r="V13" s="46"/>
    </row>
    <row r="14" spans="1:22" s="47" customFormat="1" ht="54.75" customHeight="1" x14ac:dyDescent="0.2">
      <c r="A14" s="21" t="s">
        <v>86</v>
      </c>
      <c r="B14" s="4" t="s">
        <v>24</v>
      </c>
      <c r="C14" s="28" t="s">
        <v>18</v>
      </c>
      <c r="D14" s="58">
        <v>4</v>
      </c>
      <c r="E14" s="58"/>
      <c r="F14" s="59" t="s">
        <v>69</v>
      </c>
      <c r="G14" s="58">
        <v>1</v>
      </c>
      <c r="H14" s="43"/>
      <c r="I14" s="43">
        <v>2</v>
      </c>
      <c r="J14" s="43">
        <v>1</v>
      </c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3">
        <f t="shared" si="0"/>
        <v>6</v>
      </c>
      <c r="Q14" s="44" t="s">
        <v>19</v>
      </c>
      <c r="R14" s="45">
        <f>((D14+E14)*(G14+H14))*I14*P14</f>
        <v>48</v>
      </c>
      <c r="S14" s="125"/>
      <c r="T14" s="125"/>
      <c r="U14" s="125"/>
      <c r="V14" s="46"/>
    </row>
    <row r="15" spans="1:22" s="47" customFormat="1" ht="54.75" customHeight="1" x14ac:dyDescent="0.2">
      <c r="A15" s="21" t="s">
        <v>86</v>
      </c>
      <c r="B15" s="4" t="s">
        <v>25</v>
      </c>
      <c r="C15" s="28" t="s">
        <v>18</v>
      </c>
      <c r="D15" s="58"/>
      <c r="E15" s="58">
        <v>1</v>
      </c>
      <c r="F15" s="59" t="s">
        <v>46</v>
      </c>
      <c r="G15" s="58">
        <v>1</v>
      </c>
      <c r="H15" s="43"/>
      <c r="I15" s="43">
        <v>3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1</v>
      </c>
      <c r="P15" s="43">
        <f t="shared" si="0"/>
        <v>6</v>
      </c>
      <c r="Q15" s="44" t="s">
        <v>19</v>
      </c>
      <c r="R15" s="45">
        <f>((D15+E15)*(G15+H15))*I15*P15</f>
        <v>18</v>
      </c>
      <c r="S15" s="125"/>
      <c r="T15" s="125"/>
      <c r="U15" s="125"/>
      <c r="V15" s="48"/>
    </row>
    <row r="16" spans="1:22" s="47" customFormat="1" ht="54.75" customHeight="1" x14ac:dyDescent="0.2">
      <c r="A16" s="21" t="s">
        <v>86</v>
      </c>
      <c r="B16" s="4" t="s">
        <v>26</v>
      </c>
      <c r="C16" s="28" t="s">
        <v>18</v>
      </c>
      <c r="D16" s="58"/>
      <c r="E16" s="58">
        <v>1</v>
      </c>
      <c r="F16" s="59" t="s">
        <v>46</v>
      </c>
      <c r="G16" s="58">
        <v>1</v>
      </c>
      <c r="H16" s="43"/>
      <c r="I16" s="43">
        <v>3</v>
      </c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43">
        <v>1</v>
      </c>
      <c r="P16" s="43">
        <f t="shared" si="0"/>
        <v>6</v>
      </c>
      <c r="Q16" s="44" t="s">
        <v>19</v>
      </c>
      <c r="R16" s="45">
        <f>((D16+E16)*(G16+H16))*I16*P16</f>
        <v>18</v>
      </c>
      <c r="S16" s="125"/>
      <c r="T16" s="125"/>
      <c r="U16" s="125"/>
      <c r="V16" s="48"/>
    </row>
    <row r="17" spans="1:22" s="47" customFormat="1" ht="54.75" customHeight="1" x14ac:dyDescent="0.2">
      <c r="A17" s="21" t="s">
        <v>86</v>
      </c>
      <c r="B17" s="4" t="s">
        <v>87</v>
      </c>
      <c r="C17" s="28" t="s">
        <v>18</v>
      </c>
      <c r="D17" s="58">
        <v>4</v>
      </c>
      <c r="E17" s="58"/>
      <c r="F17" s="59" t="s">
        <v>46</v>
      </c>
      <c r="G17" s="58">
        <v>1</v>
      </c>
      <c r="H17" s="43"/>
      <c r="I17" s="43">
        <v>3</v>
      </c>
      <c r="J17" s="43">
        <v>2</v>
      </c>
      <c r="K17" s="43">
        <v>3</v>
      </c>
      <c r="L17" s="43">
        <v>3</v>
      </c>
      <c r="M17" s="43">
        <v>1</v>
      </c>
      <c r="N17" s="43">
        <v>2</v>
      </c>
      <c r="O17" s="43">
        <v>2</v>
      </c>
      <c r="P17" s="43">
        <f t="shared" si="0"/>
        <v>13</v>
      </c>
      <c r="Q17" s="44"/>
      <c r="R17" s="45">
        <f t="shared" ref="R17:R19" si="1">((D17+E17)*(G17+H17))*I17*P17</f>
        <v>156</v>
      </c>
      <c r="S17" s="40"/>
      <c r="T17" s="40"/>
      <c r="U17" s="40"/>
      <c r="V17" s="48"/>
    </row>
    <row r="18" spans="1:22" s="47" customFormat="1" ht="54.75" customHeight="1" x14ac:dyDescent="0.2">
      <c r="A18" s="21" t="s">
        <v>86</v>
      </c>
      <c r="B18" s="4" t="s">
        <v>89</v>
      </c>
      <c r="C18" s="28" t="s">
        <v>18</v>
      </c>
      <c r="D18" s="58"/>
      <c r="E18" s="58">
        <v>1</v>
      </c>
      <c r="F18" s="59" t="s">
        <v>46</v>
      </c>
      <c r="G18" s="58">
        <v>1</v>
      </c>
      <c r="H18" s="43"/>
      <c r="I18" s="43">
        <v>4</v>
      </c>
      <c r="J18" s="43">
        <v>3</v>
      </c>
      <c r="K18" s="43">
        <v>1</v>
      </c>
      <c r="L18" s="43">
        <v>2</v>
      </c>
      <c r="M18" s="43">
        <v>3</v>
      </c>
      <c r="N18" s="43">
        <v>3</v>
      </c>
      <c r="O18" s="43">
        <v>3</v>
      </c>
      <c r="P18" s="43">
        <f t="shared" si="0"/>
        <v>15</v>
      </c>
      <c r="Q18" s="44"/>
      <c r="R18" s="45">
        <f t="shared" si="1"/>
        <v>60</v>
      </c>
      <c r="S18" s="40"/>
      <c r="T18" s="40"/>
      <c r="U18" s="40"/>
      <c r="V18" s="48"/>
    </row>
    <row r="19" spans="1:22" s="47" customFormat="1" ht="54.75" customHeight="1" x14ac:dyDescent="0.2">
      <c r="A19" s="21" t="s">
        <v>86</v>
      </c>
      <c r="B19" s="4" t="s">
        <v>88</v>
      </c>
      <c r="C19" s="28" t="s">
        <v>18</v>
      </c>
      <c r="D19" s="58">
        <v>4</v>
      </c>
      <c r="E19" s="58"/>
      <c r="F19" s="59" t="s">
        <v>46</v>
      </c>
      <c r="G19" s="58">
        <v>1</v>
      </c>
      <c r="H19" s="43"/>
      <c r="I19" s="43">
        <v>4</v>
      </c>
      <c r="J19" s="43">
        <v>1</v>
      </c>
      <c r="K19" s="43">
        <v>1</v>
      </c>
      <c r="L19" s="43">
        <v>2</v>
      </c>
      <c r="M19" s="43">
        <v>2</v>
      </c>
      <c r="N19" s="43">
        <v>2</v>
      </c>
      <c r="O19" s="43">
        <v>2</v>
      </c>
      <c r="P19" s="43">
        <f t="shared" si="0"/>
        <v>10</v>
      </c>
      <c r="Q19" s="44"/>
      <c r="R19" s="45">
        <f t="shared" si="1"/>
        <v>160</v>
      </c>
      <c r="S19" s="40"/>
      <c r="T19" s="40"/>
      <c r="U19" s="40"/>
      <c r="V19" s="48"/>
    </row>
    <row r="20" spans="1:22" s="47" customFormat="1" ht="54.75" customHeight="1" x14ac:dyDescent="0.2">
      <c r="A20" s="21" t="s">
        <v>86</v>
      </c>
      <c r="B20" s="4" t="s">
        <v>66</v>
      </c>
      <c r="C20" s="35" t="s">
        <v>62</v>
      </c>
      <c r="D20" s="58"/>
      <c r="E20" s="58">
        <v>1</v>
      </c>
      <c r="F20" s="65" t="s">
        <v>63</v>
      </c>
      <c r="G20" s="58">
        <v>1</v>
      </c>
      <c r="H20" s="43"/>
      <c r="I20" s="43">
        <v>3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f t="shared" si="0"/>
        <v>6</v>
      </c>
      <c r="Q20" s="44" t="s">
        <v>19</v>
      </c>
      <c r="R20" s="45">
        <f>((D20+E20)*(G20+H20))*I20*P20</f>
        <v>18</v>
      </c>
      <c r="S20" s="35" t="s">
        <v>68</v>
      </c>
      <c r="T20" s="35" t="s">
        <v>64</v>
      </c>
      <c r="U20" s="35" t="s">
        <v>65</v>
      </c>
      <c r="V20" s="48"/>
    </row>
    <row r="21" spans="1:22" s="47" customFormat="1" ht="48" customHeight="1" x14ac:dyDescent="0.2">
      <c r="A21" s="21" t="s">
        <v>86</v>
      </c>
      <c r="B21" s="4" t="s">
        <v>58</v>
      </c>
      <c r="C21" s="40" t="s">
        <v>18</v>
      </c>
      <c r="D21" s="43">
        <v>4</v>
      </c>
      <c r="E21" s="43"/>
      <c r="F21" s="40" t="s">
        <v>46</v>
      </c>
      <c r="G21" s="43">
        <v>1</v>
      </c>
      <c r="H21" s="43"/>
      <c r="I21" s="43">
        <v>3</v>
      </c>
      <c r="J21" s="43">
        <v>2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f t="shared" ref="P21" si="2">SUM(J21:O21)</f>
        <v>12</v>
      </c>
      <c r="Q21" s="44" t="s">
        <v>19</v>
      </c>
      <c r="R21" s="45">
        <f t="shared" ref="R21" si="3">((D21+E21)*(G21+H21))*I21*P21</f>
        <v>144</v>
      </c>
      <c r="S21" s="40" t="s">
        <v>49</v>
      </c>
      <c r="T21" s="40"/>
      <c r="U21" s="40"/>
      <c r="V21" s="46"/>
    </row>
    <row r="22" spans="1:22" ht="54.75" customHeight="1" x14ac:dyDescent="0.2">
      <c r="A22" s="21"/>
      <c r="B22" s="3"/>
      <c r="C22" s="37"/>
      <c r="D22" s="7"/>
      <c r="E22" s="7"/>
      <c r="F22" s="5"/>
      <c r="G22" s="6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"/>
      <c r="S22" s="38"/>
      <c r="T22" s="39"/>
      <c r="U22" s="38"/>
      <c r="V22" s="23"/>
    </row>
    <row r="23" spans="1:22" ht="12.75" customHeight="1" x14ac:dyDescent="0.2">
      <c r="A23" s="72" t="s">
        <v>21</v>
      </c>
      <c r="B23" s="72"/>
      <c r="C23" s="72"/>
      <c r="D23" s="72"/>
      <c r="E23" s="72"/>
      <c r="F23" s="72" t="s">
        <v>105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 t="s">
        <v>106</v>
      </c>
      <c r="S23" s="72"/>
      <c r="T23" s="72"/>
      <c r="U23" s="72"/>
      <c r="V23" s="72"/>
    </row>
    <row r="24" spans="1:22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.75" customHeight="1" x14ac:dyDescent="0.2">
      <c r="A25" s="99" t="s">
        <v>104</v>
      </c>
      <c r="B25" s="99"/>
      <c r="C25" s="99"/>
      <c r="D25" s="99"/>
      <c r="E25" s="99"/>
      <c r="F25" s="100" t="s">
        <v>107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 t="s">
        <v>108</v>
      </c>
      <c r="S25" s="100"/>
      <c r="T25" s="100"/>
      <c r="U25" s="100"/>
      <c r="V25" s="100"/>
    </row>
    <row r="26" spans="1:22" ht="24.75" customHeight="1" x14ac:dyDescent="0.2">
      <c r="A26" s="99"/>
      <c r="B26" s="99"/>
      <c r="C26" s="99"/>
      <c r="D26" s="99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ht="12.75" customHeight="1" x14ac:dyDescent="0.2">
      <c r="A27" s="99"/>
      <c r="B27" s="99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9" spans="1:22" ht="56.25" customHeight="1" x14ac:dyDescent="0.2">
      <c r="O29" s="36"/>
    </row>
  </sheetData>
  <mergeCells count="45"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R7:R12"/>
    <mergeCell ref="S7:S12"/>
    <mergeCell ref="T7:T12"/>
    <mergeCell ref="U7:U12"/>
    <mergeCell ref="V7:V12"/>
    <mergeCell ref="O9:O12"/>
    <mergeCell ref="P9:P12"/>
    <mergeCell ref="D11:D12"/>
    <mergeCell ref="E11:E12"/>
    <mergeCell ref="G11:G12"/>
    <mergeCell ref="H11:H12"/>
    <mergeCell ref="J9:J12"/>
    <mergeCell ref="K9:K12"/>
    <mergeCell ref="L9:L12"/>
    <mergeCell ref="M9:M12"/>
    <mergeCell ref="N9:N12"/>
    <mergeCell ref="A25:E27"/>
    <mergeCell ref="F25:Q27"/>
    <mergeCell ref="R25:V27"/>
    <mergeCell ref="S13:S16"/>
    <mergeCell ref="T13:T16"/>
    <mergeCell ref="U13:U16"/>
    <mergeCell ref="R23:V24"/>
    <mergeCell ref="A23:E24"/>
    <mergeCell ref="F23:Q24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6801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768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showGridLines="0" view="pageBreakPreview" zoomScale="98" zoomScaleNormal="70" zoomScaleSheetLayoutView="98" workbookViewId="0">
      <selection activeCell="B1" sqref="B1:O4"/>
    </sheetView>
  </sheetViews>
  <sheetFormatPr defaultColWidth="9.28515625" defaultRowHeight="12.75" x14ac:dyDescent="0.2"/>
  <cols>
    <col min="1" max="1" width="13.7109375" style="17" customWidth="1"/>
    <col min="2" max="2" width="13.28515625" style="17" customWidth="1"/>
    <col min="3" max="3" width="11.7109375" style="17" customWidth="1"/>
    <col min="4" max="5" width="5.42578125" style="17" customWidth="1"/>
    <col min="6" max="6" width="12" style="17" customWidth="1"/>
    <col min="7" max="8" width="5.7109375" style="17" customWidth="1"/>
    <col min="9" max="9" width="4.7109375" style="17" customWidth="1"/>
    <col min="10" max="16" width="3.7109375" style="17" customWidth="1"/>
    <col min="17" max="18" width="8.28515625" style="17" customWidth="1"/>
    <col min="19" max="19" width="11.7109375" style="17" customWidth="1"/>
    <col min="20" max="20" width="9.42578125" style="17" customWidth="1"/>
    <col min="21" max="22" width="10.7109375" style="17" customWidth="1"/>
    <col min="23" max="135" width="2.7109375" style="17" customWidth="1"/>
    <col min="136" max="16384" width="9.28515625" style="17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97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thickBot="1" x14ac:dyDescent="0.25">
      <c r="A12" s="87"/>
      <c r="B12" s="114"/>
      <c r="C12" s="114"/>
      <c r="D12" s="115"/>
      <c r="E12" s="116"/>
      <c r="F12" s="115"/>
      <c r="G12" s="115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57" thickTop="1" x14ac:dyDescent="0.2">
      <c r="A13" s="41" t="s">
        <v>70</v>
      </c>
      <c r="B13" s="4" t="s">
        <v>58</v>
      </c>
      <c r="C13" s="40" t="s">
        <v>18</v>
      </c>
      <c r="D13" s="43">
        <v>4</v>
      </c>
      <c r="E13" s="43"/>
      <c r="F13" s="40" t="s">
        <v>46</v>
      </c>
      <c r="G13" s="43">
        <v>1</v>
      </c>
      <c r="H13" s="43"/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43">
        <v>2</v>
      </c>
      <c r="P13" s="43">
        <f t="shared" ref="P13:P19" si="0">SUM(J13:O13)</f>
        <v>12</v>
      </c>
      <c r="Q13" s="44" t="s">
        <v>19</v>
      </c>
      <c r="R13" s="45">
        <f t="shared" ref="R13:R19" si="1">((D13+E13)*(G13+H13))*I13*P13</f>
        <v>96</v>
      </c>
      <c r="S13" s="40" t="s">
        <v>49</v>
      </c>
      <c r="T13" s="126" t="s">
        <v>23</v>
      </c>
      <c r="U13" s="128" t="s">
        <v>54</v>
      </c>
      <c r="V13" s="46"/>
    </row>
    <row r="14" spans="1:22" s="47" customFormat="1" ht="56.25" x14ac:dyDescent="0.2">
      <c r="A14" s="41" t="s">
        <v>70</v>
      </c>
      <c r="B14" s="4" t="s">
        <v>57</v>
      </c>
      <c r="C14" s="40" t="s">
        <v>18</v>
      </c>
      <c r="D14" s="43"/>
      <c r="E14" s="43">
        <v>1</v>
      </c>
      <c r="F14" s="40" t="s">
        <v>46</v>
      </c>
      <c r="G14" s="43">
        <v>1</v>
      </c>
      <c r="H14" s="43"/>
      <c r="I14" s="43">
        <v>3</v>
      </c>
      <c r="J14" s="43">
        <v>2</v>
      </c>
      <c r="K14" s="43">
        <v>2</v>
      </c>
      <c r="L14" s="43">
        <v>1</v>
      </c>
      <c r="M14" s="43">
        <v>1</v>
      </c>
      <c r="N14" s="43">
        <v>1</v>
      </c>
      <c r="O14" s="43">
        <v>1</v>
      </c>
      <c r="P14" s="43">
        <f t="shared" si="0"/>
        <v>8</v>
      </c>
      <c r="Q14" s="44" t="s">
        <v>19</v>
      </c>
      <c r="R14" s="45">
        <f t="shared" si="1"/>
        <v>24</v>
      </c>
      <c r="S14" s="40" t="s">
        <v>49</v>
      </c>
      <c r="T14" s="123"/>
      <c r="U14" s="129"/>
      <c r="V14" s="46"/>
    </row>
    <row r="15" spans="1:22" s="47" customFormat="1" ht="56.25" x14ac:dyDescent="0.2">
      <c r="A15" s="41" t="s">
        <v>70</v>
      </c>
      <c r="B15" s="4" t="s">
        <v>72</v>
      </c>
      <c r="C15" s="40" t="s">
        <v>18</v>
      </c>
      <c r="D15" s="43">
        <v>4</v>
      </c>
      <c r="E15" s="43"/>
      <c r="F15" s="40" t="s">
        <v>73</v>
      </c>
      <c r="G15" s="43">
        <v>1</v>
      </c>
      <c r="H15" s="43"/>
      <c r="I15" s="43">
        <v>2</v>
      </c>
      <c r="J15" s="43">
        <v>2</v>
      </c>
      <c r="K15" s="43">
        <v>2</v>
      </c>
      <c r="L15" s="43">
        <v>1</v>
      </c>
      <c r="M15" s="43">
        <v>1</v>
      </c>
      <c r="N15" s="43">
        <v>1</v>
      </c>
      <c r="O15" s="43">
        <v>1</v>
      </c>
      <c r="P15" s="43">
        <f t="shared" si="0"/>
        <v>8</v>
      </c>
      <c r="Q15" s="44" t="s">
        <v>19</v>
      </c>
      <c r="R15" s="45">
        <f t="shared" si="1"/>
        <v>64</v>
      </c>
      <c r="S15" s="40" t="s">
        <v>49</v>
      </c>
      <c r="T15" s="123"/>
      <c r="U15" s="129"/>
      <c r="V15" s="48"/>
    </row>
    <row r="16" spans="1:22" s="47" customFormat="1" ht="56.25" x14ac:dyDescent="0.2">
      <c r="A16" s="41" t="s">
        <v>70</v>
      </c>
      <c r="B16" s="4" t="s">
        <v>22</v>
      </c>
      <c r="C16" s="53" t="s">
        <v>18</v>
      </c>
      <c r="D16" s="54"/>
      <c r="E16" s="54">
        <v>1</v>
      </c>
      <c r="F16" s="55" t="s">
        <v>46</v>
      </c>
      <c r="G16" s="54">
        <v>1</v>
      </c>
      <c r="H16" s="54"/>
      <c r="I16" s="54">
        <v>3</v>
      </c>
      <c r="J16" s="54">
        <v>1</v>
      </c>
      <c r="K16" s="54">
        <v>1</v>
      </c>
      <c r="L16" s="54">
        <v>1</v>
      </c>
      <c r="M16" s="54">
        <v>1</v>
      </c>
      <c r="N16" s="54">
        <v>1</v>
      </c>
      <c r="O16" s="54">
        <v>1</v>
      </c>
      <c r="P16" s="54">
        <f t="shared" si="0"/>
        <v>6</v>
      </c>
      <c r="Q16" s="56" t="s">
        <v>19</v>
      </c>
      <c r="R16" s="57">
        <f t="shared" si="1"/>
        <v>18</v>
      </c>
      <c r="S16" s="40" t="s">
        <v>49</v>
      </c>
      <c r="T16" s="123"/>
      <c r="U16" s="129"/>
      <c r="V16" s="48"/>
    </row>
    <row r="17" spans="1:22" s="47" customFormat="1" ht="56.25" x14ac:dyDescent="0.2">
      <c r="A17" s="41" t="s">
        <v>70</v>
      </c>
      <c r="B17" s="4" t="s">
        <v>24</v>
      </c>
      <c r="C17" s="28" t="s">
        <v>18</v>
      </c>
      <c r="D17" s="58">
        <v>4</v>
      </c>
      <c r="E17" s="58"/>
      <c r="F17" s="59" t="s">
        <v>69</v>
      </c>
      <c r="G17" s="58">
        <v>1</v>
      </c>
      <c r="H17" s="58"/>
      <c r="I17" s="58">
        <v>2</v>
      </c>
      <c r="J17" s="58">
        <v>1</v>
      </c>
      <c r="K17" s="58">
        <v>1</v>
      </c>
      <c r="L17" s="58">
        <v>1</v>
      </c>
      <c r="M17" s="58">
        <v>1</v>
      </c>
      <c r="N17" s="58">
        <v>1</v>
      </c>
      <c r="O17" s="58">
        <v>1</v>
      </c>
      <c r="P17" s="58">
        <f t="shared" si="0"/>
        <v>6</v>
      </c>
      <c r="Q17" s="60" t="s">
        <v>19</v>
      </c>
      <c r="R17" s="61">
        <f t="shared" si="1"/>
        <v>48</v>
      </c>
      <c r="S17" s="40" t="s">
        <v>49</v>
      </c>
      <c r="T17" s="123"/>
      <c r="U17" s="129"/>
      <c r="V17" s="48"/>
    </row>
    <row r="18" spans="1:22" s="47" customFormat="1" ht="56.25" x14ac:dyDescent="0.2">
      <c r="A18" s="41" t="s">
        <v>70</v>
      </c>
      <c r="B18" s="4" t="s">
        <v>25</v>
      </c>
      <c r="C18" s="28" t="s">
        <v>18</v>
      </c>
      <c r="D18" s="58"/>
      <c r="E18" s="58">
        <v>1</v>
      </c>
      <c r="F18" s="59" t="s">
        <v>46</v>
      </c>
      <c r="G18" s="58">
        <v>1</v>
      </c>
      <c r="H18" s="58"/>
      <c r="I18" s="43">
        <v>4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3">
        <v>1</v>
      </c>
      <c r="P18" s="43">
        <f t="shared" si="0"/>
        <v>6</v>
      </c>
      <c r="Q18" s="44" t="s">
        <v>19</v>
      </c>
      <c r="R18" s="61">
        <f t="shared" si="1"/>
        <v>24</v>
      </c>
      <c r="S18" s="40" t="s">
        <v>49</v>
      </c>
      <c r="T18" s="123"/>
      <c r="U18" s="129"/>
      <c r="V18" s="48"/>
    </row>
    <row r="19" spans="1:22" s="47" customFormat="1" ht="56.25" x14ac:dyDescent="0.2">
      <c r="A19" s="41" t="s">
        <v>70</v>
      </c>
      <c r="B19" s="4" t="s">
        <v>26</v>
      </c>
      <c r="C19" s="28" t="s">
        <v>18</v>
      </c>
      <c r="D19" s="58"/>
      <c r="E19" s="58">
        <v>1</v>
      </c>
      <c r="F19" s="59" t="s">
        <v>46</v>
      </c>
      <c r="G19" s="58">
        <v>1</v>
      </c>
      <c r="H19" s="58"/>
      <c r="I19" s="54">
        <v>5</v>
      </c>
      <c r="J19" s="54">
        <v>1</v>
      </c>
      <c r="K19" s="54">
        <v>1</v>
      </c>
      <c r="L19" s="54">
        <v>1</v>
      </c>
      <c r="M19" s="54">
        <v>1</v>
      </c>
      <c r="N19" s="54">
        <v>1</v>
      </c>
      <c r="O19" s="54">
        <v>1</v>
      </c>
      <c r="P19" s="54">
        <f t="shared" si="0"/>
        <v>6</v>
      </c>
      <c r="Q19" s="56" t="s">
        <v>19</v>
      </c>
      <c r="R19" s="61">
        <f t="shared" si="1"/>
        <v>30</v>
      </c>
      <c r="S19" s="40" t="s">
        <v>49</v>
      </c>
      <c r="T19" s="127"/>
      <c r="U19" s="130"/>
      <c r="V19" s="48"/>
    </row>
    <row r="20" spans="1:22" ht="12.75" customHeight="1" x14ac:dyDescent="0.2">
      <c r="A20" s="72" t="s">
        <v>21</v>
      </c>
      <c r="B20" s="72"/>
      <c r="C20" s="72"/>
      <c r="D20" s="72"/>
      <c r="E20" s="72"/>
      <c r="F20" s="72" t="s">
        <v>105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 t="s">
        <v>106</v>
      </c>
      <c r="S20" s="72"/>
      <c r="T20" s="72"/>
      <c r="U20" s="72"/>
      <c r="V20" s="72"/>
    </row>
    <row r="21" spans="1:22" ht="12.75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.75" customHeight="1" x14ac:dyDescent="0.2">
      <c r="A22" s="99" t="s">
        <v>104</v>
      </c>
      <c r="B22" s="99"/>
      <c r="C22" s="99"/>
      <c r="D22" s="99"/>
      <c r="E22" s="99"/>
      <c r="F22" s="100" t="s">
        <v>107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 t="s">
        <v>108</v>
      </c>
      <c r="S22" s="100"/>
      <c r="T22" s="100"/>
      <c r="U22" s="100"/>
      <c r="V22" s="100"/>
    </row>
    <row r="23" spans="1:22" ht="24.75" customHeight="1" x14ac:dyDescent="0.2">
      <c r="A23" s="99"/>
      <c r="B23" s="99"/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ht="12.75" customHeight="1" x14ac:dyDescent="0.2">
      <c r="A24" s="99"/>
      <c r="B24" s="99"/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</sheetData>
  <mergeCells count="44"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A5:V6"/>
    <mergeCell ref="A7:A12"/>
    <mergeCell ref="B7:B12"/>
    <mergeCell ref="C7:C12"/>
    <mergeCell ref="D7:E10"/>
    <mergeCell ref="F7:F12"/>
    <mergeCell ref="G7:H10"/>
    <mergeCell ref="I7:I12"/>
    <mergeCell ref="J7:P8"/>
    <mergeCell ref="Q7:Q12"/>
    <mergeCell ref="R7:R12"/>
    <mergeCell ref="S7:S12"/>
    <mergeCell ref="T7:T12"/>
    <mergeCell ref="U7:U12"/>
    <mergeCell ref="V7:V12"/>
    <mergeCell ref="O9:O12"/>
    <mergeCell ref="P9:P12"/>
    <mergeCell ref="D11:D12"/>
    <mergeCell ref="E11:E12"/>
    <mergeCell ref="G11:G12"/>
    <mergeCell ref="H11:H12"/>
    <mergeCell ref="J9:J12"/>
    <mergeCell ref="K9:K12"/>
    <mergeCell ref="L9:L12"/>
    <mergeCell ref="M9:M12"/>
    <mergeCell ref="N9:N12"/>
    <mergeCell ref="A22:E24"/>
    <mergeCell ref="F22:Q24"/>
    <mergeCell ref="R22:V24"/>
    <mergeCell ref="T13:T19"/>
    <mergeCell ref="U13:U19"/>
    <mergeCell ref="R20:V21"/>
    <mergeCell ref="A20:E21"/>
    <mergeCell ref="F20:Q21"/>
  </mergeCells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3489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634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8"/>
  <dimension ref="A1:V23"/>
  <sheetViews>
    <sheetView showGridLines="0" view="pageBreakPreview" zoomScaleNormal="100" zoomScaleSheetLayoutView="90" workbookViewId="0">
      <selection activeCell="A5" sqref="A5:V6"/>
    </sheetView>
  </sheetViews>
  <sheetFormatPr defaultRowHeight="12.75" x14ac:dyDescent="0.2"/>
  <cols>
    <col min="1" max="1" width="13.7109375" customWidth="1"/>
    <col min="2" max="2" width="13.28515625" customWidth="1"/>
    <col min="3" max="3" width="11.7109375" customWidth="1"/>
    <col min="4" max="5" width="5.42578125" customWidth="1"/>
    <col min="6" max="6" width="12" customWidth="1"/>
    <col min="7" max="8" width="5.7109375" customWidth="1"/>
    <col min="9" max="9" width="4.7109375" customWidth="1"/>
    <col min="10" max="16" width="3.7109375" customWidth="1"/>
    <col min="17" max="18" width="8.28515625" customWidth="1"/>
    <col min="19" max="19" width="11.7109375" customWidth="1"/>
    <col min="20" max="20" width="9.42578125" customWidth="1"/>
    <col min="21" max="22" width="10.7109375" customWidth="1"/>
    <col min="23" max="136" width="2.7109375" customWidth="1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7.5" customHeight="1" x14ac:dyDescent="0.2">
      <c r="A5" s="79" t="s">
        <v>98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x14ac:dyDescent="0.2">
      <c r="A12" s="87"/>
      <c r="B12" s="89"/>
      <c r="C12" s="89"/>
      <c r="D12" s="76"/>
      <c r="E12" s="98"/>
      <c r="F12" s="76"/>
      <c r="G12" s="76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63" customHeight="1" x14ac:dyDescent="0.2">
      <c r="A13" s="41" t="s">
        <v>32</v>
      </c>
      <c r="B13" s="42" t="s">
        <v>41</v>
      </c>
      <c r="C13" s="40" t="s">
        <v>18</v>
      </c>
      <c r="D13" s="43"/>
      <c r="E13" s="43">
        <v>1</v>
      </c>
      <c r="F13" s="40" t="s">
        <v>90</v>
      </c>
      <c r="G13" s="43">
        <v>1</v>
      </c>
      <c r="H13" s="43"/>
      <c r="I13" s="43">
        <v>2</v>
      </c>
      <c r="J13" s="43">
        <v>2</v>
      </c>
      <c r="K13" s="43">
        <v>3</v>
      </c>
      <c r="L13" s="43">
        <v>2</v>
      </c>
      <c r="M13" s="43">
        <v>2</v>
      </c>
      <c r="N13" s="43">
        <v>4</v>
      </c>
      <c r="O13" s="43">
        <v>2</v>
      </c>
      <c r="P13" s="43">
        <f>SUM(J13:O13)</f>
        <v>15</v>
      </c>
      <c r="Q13" s="44">
        <v>2</v>
      </c>
      <c r="R13" s="45">
        <f>((D13+E13)*(G13+H13))*I13*P13*Q13</f>
        <v>60</v>
      </c>
      <c r="S13" s="126" t="s">
        <v>47</v>
      </c>
      <c r="T13" s="126" t="s">
        <v>44</v>
      </c>
      <c r="U13" s="126" t="s">
        <v>56</v>
      </c>
      <c r="V13" s="48"/>
    </row>
    <row r="14" spans="1:22" s="47" customFormat="1" ht="60.75" customHeight="1" x14ac:dyDescent="0.2">
      <c r="A14" s="41" t="s">
        <v>32</v>
      </c>
      <c r="B14" s="42" t="s">
        <v>42</v>
      </c>
      <c r="C14" s="40" t="s">
        <v>18</v>
      </c>
      <c r="D14" s="43"/>
      <c r="E14" s="43">
        <v>1</v>
      </c>
      <c r="F14" s="40" t="s">
        <v>91</v>
      </c>
      <c r="G14" s="43">
        <v>1</v>
      </c>
      <c r="H14" s="43"/>
      <c r="I14" s="43">
        <v>2</v>
      </c>
      <c r="J14" s="43">
        <v>2</v>
      </c>
      <c r="K14" s="43">
        <v>1</v>
      </c>
      <c r="L14" s="43">
        <v>2</v>
      </c>
      <c r="M14" s="43">
        <v>2</v>
      </c>
      <c r="N14" s="43">
        <v>4</v>
      </c>
      <c r="O14" s="43">
        <v>2</v>
      </c>
      <c r="P14" s="43">
        <f>SUM(J14:O14)</f>
        <v>13</v>
      </c>
      <c r="Q14" s="44">
        <v>2</v>
      </c>
      <c r="R14" s="45">
        <f>((D14+E14)*(G14+H14))*I14*P14*Q14</f>
        <v>52</v>
      </c>
      <c r="S14" s="123"/>
      <c r="T14" s="123"/>
      <c r="U14" s="123"/>
      <c r="V14" s="48"/>
    </row>
    <row r="15" spans="1:22" s="47" customFormat="1" ht="66" customHeight="1" x14ac:dyDescent="0.2">
      <c r="A15" s="49" t="s">
        <v>32</v>
      </c>
      <c r="B15" s="4" t="s">
        <v>43</v>
      </c>
      <c r="C15" s="28" t="s">
        <v>18</v>
      </c>
      <c r="D15" s="50">
        <v>4</v>
      </c>
      <c r="E15" s="50"/>
      <c r="F15" s="28" t="s">
        <v>90</v>
      </c>
      <c r="G15" s="50">
        <v>1</v>
      </c>
      <c r="H15" s="50"/>
      <c r="I15" s="50">
        <v>2</v>
      </c>
      <c r="J15" s="50">
        <v>0</v>
      </c>
      <c r="K15" s="50">
        <v>0</v>
      </c>
      <c r="L15" s="50">
        <v>0</v>
      </c>
      <c r="M15" s="50">
        <v>0</v>
      </c>
      <c r="N15" s="50">
        <v>3</v>
      </c>
      <c r="O15" s="50">
        <v>0</v>
      </c>
      <c r="P15" s="50">
        <f>SUM(J15:O15)</f>
        <v>3</v>
      </c>
      <c r="Q15" s="51">
        <v>2</v>
      </c>
      <c r="R15" s="52">
        <f>((D15+E15)*(G15+H15))*I15*P15*Q15</f>
        <v>48</v>
      </c>
      <c r="S15" s="123"/>
      <c r="T15" s="123"/>
      <c r="U15" s="123"/>
      <c r="V15" s="48"/>
    </row>
    <row r="16" spans="1:22" s="17" customFormat="1" ht="66" customHeight="1" x14ac:dyDescent="0.2">
      <c r="A16" s="34"/>
      <c r="B16" s="3"/>
      <c r="C16" s="2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20"/>
      <c r="T16" s="20"/>
      <c r="U16" s="20"/>
      <c r="V16" s="33"/>
    </row>
    <row r="17" spans="1:22" s="17" customFormat="1" ht="66" customHeight="1" x14ac:dyDescent="0.2">
      <c r="A17" s="34"/>
      <c r="B17" s="3"/>
      <c r="C17" s="2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20"/>
      <c r="T17" s="20"/>
      <c r="U17" s="20"/>
      <c r="V17" s="33"/>
    </row>
    <row r="18" spans="1:22" ht="66" customHeight="1" x14ac:dyDescent="0.2">
      <c r="A18" s="32"/>
      <c r="B18" s="8"/>
      <c r="C18" s="9"/>
      <c r="D18" s="10"/>
      <c r="E18" s="10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4"/>
      <c r="S18" s="16"/>
      <c r="T18" s="20"/>
      <c r="U18" s="20"/>
      <c r="V18" s="33"/>
    </row>
    <row r="19" spans="1:22" s="17" customFormat="1" ht="12.75" customHeight="1" x14ac:dyDescent="0.2">
      <c r="A19" s="72" t="s">
        <v>21</v>
      </c>
      <c r="B19" s="72"/>
      <c r="C19" s="72"/>
      <c r="D19" s="72"/>
      <c r="E19" s="72"/>
      <c r="F19" s="72" t="s">
        <v>105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 t="s">
        <v>106</v>
      </c>
      <c r="S19" s="72"/>
      <c r="T19" s="72"/>
      <c r="U19" s="72"/>
      <c r="V19" s="72"/>
    </row>
    <row r="20" spans="1:22" s="17" customFormat="1" ht="12.7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s="17" customFormat="1" ht="12.75" customHeight="1" x14ac:dyDescent="0.2">
      <c r="A21" s="99" t="s">
        <v>104</v>
      </c>
      <c r="B21" s="99"/>
      <c r="C21" s="99"/>
      <c r="D21" s="99"/>
      <c r="E21" s="99"/>
      <c r="F21" s="100" t="s">
        <v>107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 t="s">
        <v>108</v>
      </c>
      <c r="S21" s="100"/>
      <c r="T21" s="100"/>
      <c r="U21" s="100"/>
      <c r="V21" s="100"/>
    </row>
    <row r="22" spans="1:22" s="17" customFormat="1" ht="24.75" customHeight="1" x14ac:dyDescent="0.2">
      <c r="A22" s="99"/>
      <c r="B22" s="99"/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7" customFormat="1" ht="12.75" customHeight="1" x14ac:dyDescent="0.2">
      <c r="A23" s="99"/>
      <c r="B23" s="99"/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</sheetData>
  <mergeCells count="45">
    <mergeCell ref="A19:E20"/>
    <mergeCell ref="F19:Q20"/>
    <mergeCell ref="A21:E23"/>
    <mergeCell ref="F21:Q23"/>
    <mergeCell ref="R21:V23"/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A5:V6"/>
    <mergeCell ref="J7:P8"/>
    <mergeCell ref="S7:S12"/>
    <mergeCell ref="C7:C12"/>
    <mergeCell ref="A7:A12"/>
    <mergeCell ref="B7:B12"/>
    <mergeCell ref="G7:H10"/>
    <mergeCell ref="G11:G12"/>
    <mergeCell ref="H11:H12"/>
    <mergeCell ref="D7:E10"/>
    <mergeCell ref="D11:D12"/>
    <mergeCell ref="E11:E12"/>
    <mergeCell ref="V7:V12"/>
    <mergeCell ref="Q7:Q12"/>
    <mergeCell ref="O9:O12"/>
    <mergeCell ref="P9:P12"/>
    <mergeCell ref="U7:U12"/>
    <mergeCell ref="R19:V20"/>
    <mergeCell ref="S13:S15"/>
    <mergeCell ref="T13:T15"/>
    <mergeCell ref="U13:U15"/>
    <mergeCell ref="T7:T12"/>
    <mergeCell ref="F7:F12"/>
    <mergeCell ref="J9:J12"/>
    <mergeCell ref="K9:K12"/>
    <mergeCell ref="N9:N12"/>
    <mergeCell ref="R7:R12"/>
    <mergeCell ref="L9:L12"/>
    <mergeCell ref="I7:I12"/>
    <mergeCell ref="M9:M12"/>
  </mergeCells>
  <phoneticPr fontId="0" type="noConversion"/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5297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552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V23"/>
  <sheetViews>
    <sheetView showGridLines="0" view="pageBreakPreview" zoomScaleNormal="100" zoomScaleSheetLayoutView="100" workbookViewId="0">
      <selection activeCell="G7" sqref="G7:H10"/>
    </sheetView>
  </sheetViews>
  <sheetFormatPr defaultRowHeight="12.75" x14ac:dyDescent="0.2"/>
  <cols>
    <col min="1" max="1" width="13.7109375" customWidth="1"/>
    <col min="2" max="2" width="13.28515625" customWidth="1"/>
    <col min="3" max="3" width="11.7109375" customWidth="1"/>
    <col min="4" max="5" width="5.42578125" customWidth="1"/>
    <col min="6" max="6" width="12" customWidth="1"/>
    <col min="7" max="8" width="5.7109375" customWidth="1"/>
    <col min="9" max="9" width="4.7109375" customWidth="1"/>
    <col min="10" max="16" width="3.7109375" customWidth="1"/>
    <col min="17" max="18" width="8.28515625" customWidth="1"/>
    <col min="19" max="19" width="11.7109375" customWidth="1"/>
    <col min="20" max="20" width="22" bestFit="1" customWidth="1"/>
    <col min="21" max="22" width="10.7109375" customWidth="1"/>
    <col min="23" max="136" width="2.7109375" customWidth="1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31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x14ac:dyDescent="0.2">
      <c r="A12" s="87"/>
      <c r="B12" s="89"/>
      <c r="C12" s="89"/>
      <c r="D12" s="76"/>
      <c r="E12" s="98"/>
      <c r="F12" s="76"/>
      <c r="G12" s="76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69.75" customHeight="1" x14ac:dyDescent="0.2">
      <c r="A13" s="41" t="s">
        <v>32</v>
      </c>
      <c r="B13" s="42" t="s">
        <v>33</v>
      </c>
      <c r="C13" s="40" t="s">
        <v>18</v>
      </c>
      <c r="D13" s="43">
        <v>4</v>
      </c>
      <c r="E13" s="43"/>
      <c r="F13" s="40" t="s">
        <v>34</v>
      </c>
      <c r="G13" s="43">
        <v>1</v>
      </c>
      <c r="H13" s="43"/>
      <c r="I13" s="43">
        <v>2</v>
      </c>
      <c r="J13" s="43">
        <v>1</v>
      </c>
      <c r="K13" s="43">
        <v>1</v>
      </c>
      <c r="L13" s="43">
        <v>1</v>
      </c>
      <c r="M13" s="43">
        <v>2</v>
      </c>
      <c r="N13" s="43">
        <v>2</v>
      </c>
      <c r="O13" s="43">
        <v>2</v>
      </c>
      <c r="P13" s="43">
        <f>SUM(J13:O13)</f>
        <v>9</v>
      </c>
      <c r="Q13" s="44">
        <v>2</v>
      </c>
      <c r="R13" s="45">
        <f>((D13+E13)*(G13+H13))*I13*P13</f>
        <v>72</v>
      </c>
      <c r="S13" s="40" t="s">
        <v>50</v>
      </c>
      <c r="T13" s="40" t="s">
        <v>34</v>
      </c>
      <c r="U13" s="126" t="s">
        <v>54</v>
      </c>
      <c r="V13" s="46"/>
    </row>
    <row r="14" spans="1:22" s="47" customFormat="1" ht="69.75" customHeight="1" x14ac:dyDescent="0.2">
      <c r="A14" s="41" t="s">
        <v>32</v>
      </c>
      <c r="B14" s="42" t="s">
        <v>59</v>
      </c>
      <c r="C14" s="40" t="s">
        <v>18</v>
      </c>
      <c r="D14" s="43">
        <v>4</v>
      </c>
      <c r="E14" s="43"/>
      <c r="F14" s="40" t="s">
        <v>46</v>
      </c>
      <c r="G14" s="43">
        <v>1</v>
      </c>
      <c r="H14" s="43"/>
      <c r="I14" s="43">
        <v>1</v>
      </c>
      <c r="J14" s="43">
        <v>1</v>
      </c>
      <c r="K14" s="43">
        <v>1</v>
      </c>
      <c r="L14" s="43">
        <v>1</v>
      </c>
      <c r="M14" s="43">
        <v>1</v>
      </c>
      <c r="N14" s="43">
        <v>2</v>
      </c>
      <c r="O14" s="43">
        <v>2</v>
      </c>
      <c r="P14" s="43">
        <f>SUM(J14:O14)</f>
        <v>8</v>
      </c>
      <c r="Q14" s="44">
        <v>2</v>
      </c>
      <c r="R14" s="45">
        <f>((D14+E14)*(G14+H14))*I14*P14</f>
        <v>32</v>
      </c>
      <c r="S14" s="40" t="s">
        <v>50</v>
      </c>
      <c r="T14" s="40" t="s">
        <v>45</v>
      </c>
      <c r="U14" s="123"/>
      <c r="V14" s="46"/>
    </row>
    <row r="15" spans="1:22" ht="69.75" customHeight="1" x14ac:dyDescent="0.2">
      <c r="A15" s="32"/>
      <c r="B15" s="8"/>
      <c r="C15" s="9"/>
      <c r="D15" s="10"/>
      <c r="E15" s="10"/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4"/>
      <c r="S15" s="20"/>
      <c r="T15" s="9"/>
      <c r="U15" s="24"/>
      <c r="V15" s="22"/>
    </row>
    <row r="16" spans="1:22" s="17" customFormat="1" ht="69.75" customHeight="1" x14ac:dyDescent="0.2">
      <c r="A16" s="32"/>
      <c r="B16" s="8"/>
      <c r="C16" s="9"/>
      <c r="D16" s="10"/>
      <c r="E16" s="10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4"/>
      <c r="S16" s="20"/>
      <c r="T16" s="9"/>
      <c r="U16" s="24"/>
      <c r="V16" s="22"/>
    </row>
    <row r="17" spans="1:22" ht="69.75" customHeight="1" x14ac:dyDescent="0.2">
      <c r="A17" s="32"/>
      <c r="B17" s="8"/>
      <c r="C17" s="9"/>
      <c r="D17" s="10"/>
      <c r="E17" s="10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4"/>
      <c r="S17" s="20"/>
      <c r="T17" s="9"/>
      <c r="U17" s="24"/>
      <c r="V17" s="22"/>
    </row>
    <row r="18" spans="1:22" ht="59.25" customHeight="1" x14ac:dyDescent="0.2">
      <c r="A18" s="32"/>
      <c r="B18" s="8"/>
      <c r="C18" s="9"/>
      <c r="D18" s="10"/>
      <c r="E18" s="10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4"/>
      <c r="S18" s="20"/>
      <c r="T18" s="9"/>
      <c r="U18" s="24"/>
      <c r="V18" s="23"/>
    </row>
    <row r="19" spans="1:22" s="17" customFormat="1" ht="12.75" customHeight="1" x14ac:dyDescent="0.2">
      <c r="A19" s="72" t="s">
        <v>21</v>
      </c>
      <c r="B19" s="72"/>
      <c r="C19" s="72"/>
      <c r="D19" s="72"/>
      <c r="E19" s="72"/>
      <c r="F19" s="72" t="s">
        <v>105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 t="s">
        <v>106</v>
      </c>
      <c r="S19" s="72"/>
      <c r="T19" s="72"/>
      <c r="U19" s="72"/>
      <c r="V19" s="72"/>
    </row>
    <row r="20" spans="1:22" s="17" customFormat="1" ht="12.7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s="17" customFormat="1" ht="12.75" customHeight="1" x14ac:dyDescent="0.2">
      <c r="A21" s="99" t="s">
        <v>104</v>
      </c>
      <c r="B21" s="99"/>
      <c r="C21" s="99"/>
      <c r="D21" s="99"/>
      <c r="E21" s="99"/>
      <c r="F21" s="100" t="s">
        <v>107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 t="s">
        <v>108</v>
      </c>
      <c r="S21" s="100"/>
      <c r="T21" s="100"/>
      <c r="U21" s="100"/>
      <c r="V21" s="100"/>
    </row>
    <row r="22" spans="1:22" s="17" customFormat="1" ht="24.75" customHeight="1" x14ac:dyDescent="0.2">
      <c r="A22" s="99"/>
      <c r="B22" s="99"/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7" customFormat="1" ht="12.75" customHeight="1" x14ac:dyDescent="0.2">
      <c r="A23" s="99"/>
      <c r="B23" s="99"/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</sheetData>
  <mergeCells count="43">
    <mergeCell ref="A19:E20"/>
    <mergeCell ref="F19:Q20"/>
    <mergeCell ref="A21:E23"/>
    <mergeCell ref="F21:Q23"/>
    <mergeCell ref="R21:V23"/>
    <mergeCell ref="R19:V20"/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I7:I12"/>
    <mergeCell ref="J9:J12"/>
    <mergeCell ref="K9:K12"/>
    <mergeCell ref="L9:L12"/>
    <mergeCell ref="U7:U12"/>
    <mergeCell ref="D7:E10"/>
    <mergeCell ref="E11:E12"/>
    <mergeCell ref="F7:F12"/>
    <mergeCell ref="G7:H10"/>
    <mergeCell ref="G11:G12"/>
    <mergeCell ref="H11:H12"/>
    <mergeCell ref="D11:D12"/>
    <mergeCell ref="U13:U14"/>
    <mergeCell ref="A5:V6"/>
    <mergeCell ref="J7:P8"/>
    <mergeCell ref="S7:S12"/>
    <mergeCell ref="C7:C12"/>
    <mergeCell ref="A7:A12"/>
    <mergeCell ref="B7:B12"/>
    <mergeCell ref="T7:T12"/>
    <mergeCell ref="R7:R12"/>
    <mergeCell ref="P9:P12"/>
    <mergeCell ref="V7:V12"/>
    <mergeCell ref="Q7:Q12"/>
    <mergeCell ref="O9:O12"/>
    <mergeCell ref="N9:N12"/>
    <mergeCell ref="M9:M12"/>
  </mergeCells>
  <phoneticPr fontId="0" type="noConversion"/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3249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532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7"/>
  <dimension ref="A1:V23"/>
  <sheetViews>
    <sheetView showGridLines="0" tabSelected="1" view="pageBreakPreview" zoomScale="85" zoomScaleNormal="100" zoomScaleSheetLayoutView="85" workbookViewId="0">
      <selection activeCell="B1" sqref="B1:O4"/>
    </sheetView>
  </sheetViews>
  <sheetFormatPr defaultRowHeight="12.75" x14ac:dyDescent="0.2"/>
  <cols>
    <col min="1" max="1" width="13.7109375" customWidth="1"/>
    <col min="2" max="2" width="13.28515625" customWidth="1"/>
    <col min="3" max="3" width="11.7109375" customWidth="1"/>
    <col min="4" max="5" width="5.42578125" customWidth="1"/>
    <col min="6" max="6" width="12" customWidth="1"/>
    <col min="7" max="8" width="5.7109375" customWidth="1"/>
    <col min="9" max="9" width="4.7109375" customWidth="1"/>
    <col min="10" max="16" width="3.7109375" customWidth="1"/>
    <col min="17" max="18" width="8.28515625" customWidth="1"/>
    <col min="19" max="19" width="11.7109375" customWidth="1"/>
    <col min="20" max="20" width="9.42578125" customWidth="1"/>
    <col min="21" max="22" width="10.7109375" customWidth="1"/>
    <col min="23" max="136" width="2.7109375" customWidth="1"/>
  </cols>
  <sheetData>
    <row r="1" spans="1:22" s="1" customFormat="1" ht="15.75" customHeight="1" x14ac:dyDescent="0.2">
      <c r="A1" s="108" t="s">
        <v>48</v>
      </c>
      <c r="B1" s="111" t="s">
        <v>109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01" t="s">
        <v>99</v>
      </c>
      <c r="Q1" s="102"/>
      <c r="R1" s="102"/>
      <c r="S1" s="103"/>
      <c r="T1" s="104" t="s">
        <v>103</v>
      </c>
      <c r="U1" s="105"/>
      <c r="V1" s="106"/>
    </row>
    <row r="2" spans="1:22" s="1" customFormat="1" ht="17.25" customHeight="1" x14ac:dyDescent="0.2">
      <c r="A2" s="10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01" t="s">
        <v>100</v>
      </c>
      <c r="Q2" s="102" t="s">
        <v>100</v>
      </c>
      <c r="R2" s="102" t="s">
        <v>100</v>
      </c>
      <c r="S2" s="103" t="s">
        <v>100</v>
      </c>
      <c r="T2" s="107">
        <v>44155</v>
      </c>
      <c r="U2" s="105"/>
      <c r="V2" s="106"/>
    </row>
    <row r="3" spans="1:22" s="1" customFormat="1" ht="17.25" customHeight="1" x14ac:dyDescent="0.2">
      <c r="A3" s="109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1" t="s">
        <v>101</v>
      </c>
      <c r="Q3" s="102" t="s">
        <v>101</v>
      </c>
      <c r="R3" s="102" t="s">
        <v>101</v>
      </c>
      <c r="S3" s="103" t="s">
        <v>101</v>
      </c>
      <c r="T3" s="104"/>
      <c r="U3" s="105"/>
      <c r="V3" s="106"/>
    </row>
    <row r="4" spans="1:22" s="1" customFormat="1" ht="18" customHeight="1" x14ac:dyDescent="0.2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01" t="s">
        <v>102</v>
      </c>
      <c r="Q4" s="102" t="s">
        <v>102</v>
      </c>
      <c r="R4" s="102" t="s">
        <v>102</v>
      </c>
      <c r="S4" s="103" t="s">
        <v>102</v>
      </c>
      <c r="T4" s="104">
        <v>0</v>
      </c>
      <c r="U4" s="105"/>
      <c r="V4" s="106"/>
    </row>
    <row r="5" spans="1:22" s="1" customFormat="1" ht="12.75" customHeight="1" x14ac:dyDescent="0.2">
      <c r="A5" s="79" t="s">
        <v>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15" customHeight="1" x14ac:dyDescent="0.2">
      <c r="A6" s="82"/>
      <c r="B6" s="83"/>
      <c r="C6" s="83"/>
      <c r="D6" s="83"/>
      <c r="E6" s="83"/>
      <c r="F6" s="84"/>
      <c r="G6" s="83"/>
      <c r="H6" s="83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83"/>
      <c r="V6" s="85"/>
    </row>
    <row r="7" spans="1:22" ht="15" customHeight="1" x14ac:dyDescent="0.2">
      <c r="A7" s="86" t="s">
        <v>27</v>
      </c>
      <c r="B7" s="88" t="s">
        <v>0</v>
      </c>
      <c r="C7" s="88" t="s">
        <v>28</v>
      </c>
      <c r="D7" s="75" t="s">
        <v>20</v>
      </c>
      <c r="E7" s="90"/>
      <c r="F7" s="75" t="s">
        <v>15</v>
      </c>
      <c r="G7" s="75" t="s">
        <v>4</v>
      </c>
      <c r="H7" s="90"/>
      <c r="I7" s="70" t="s">
        <v>5</v>
      </c>
      <c r="J7" s="94" t="s">
        <v>13</v>
      </c>
      <c r="K7" s="95"/>
      <c r="L7" s="95"/>
      <c r="M7" s="95"/>
      <c r="N7" s="95"/>
      <c r="O7" s="95"/>
      <c r="P7" s="95"/>
      <c r="Q7" s="73" t="s">
        <v>16</v>
      </c>
      <c r="R7" s="73" t="s">
        <v>17</v>
      </c>
      <c r="S7" s="75" t="s">
        <v>29</v>
      </c>
      <c r="T7" s="75" t="s">
        <v>3</v>
      </c>
      <c r="U7" s="75" t="s">
        <v>14</v>
      </c>
      <c r="V7" s="77" t="s">
        <v>30</v>
      </c>
    </row>
    <row r="8" spans="1:22" ht="15" customHeight="1" x14ac:dyDescent="0.2">
      <c r="A8" s="87"/>
      <c r="B8" s="89"/>
      <c r="C8" s="89"/>
      <c r="D8" s="76"/>
      <c r="E8" s="91"/>
      <c r="F8" s="76"/>
      <c r="G8" s="76"/>
      <c r="H8" s="91"/>
      <c r="I8" s="71"/>
      <c r="J8" s="96"/>
      <c r="K8" s="97"/>
      <c r="L8" s="97"/>
      <c r="M8" s="97"/>
      <c r="N8" s="97"/>
      <c r="O8" s="97"/>
      <c r="P8" s="97"/>
      <c r="Q8" s="74"/>
      <c r="R8" s="74"/>
      <c r="S8" s="76"/>
      <c r="T8" s="76"/>
      <c r="U8" s="76"/>
      <c r="V8" s="78"/>
    </row>
    <row r="9" spans="1:22" ht="15" customHeight="1" x14ac:dyDescent="0.2">
      <c r="A9" s="87"/>
      <c r="B9" s="89"/>
      <c r="C9" s="89"/>
      <c r="D9" s="76"/>
      <c r="E9" s="91"/>
      <c r="F9" s="76"/>
      <c r="G9" s="76"/>
      <c r="H9" s="91"/>
      <c r="I9" s="71"/>
      <c r="J9" s="70" t="s">
        <v>6</v>
      </c>
      <c r="K9" s="70" t="s">
        <v>7</v>
      </c>
      <c r="L9" s="70" t="s">
        <v>8</v>
      </c>
      <c r="M9" s="70" t="s">
        <v>9</v>
      </c>
      <c r="N9" s="70" t="s">
        <v>10</v>
      </c>
      <c r="O9" s="70" t="s">
        <v>11</v>
      </c>
      <c r="P9" s="70" t="s">
        <v>12</v>
      </c>
      <c r="Q9" s="74"/>
      <c r="R9" s="74"/>
      <c r="S9" s="76"/>
      <c r="T9" s="76"/>
      <c r="U9" s="76"/>
      <c r="V9" s="78"/>
    </row>
    <row r="10" spans="1:22" ht="15" customHeight="1" x14ac:dyDescent="0.2">
      <c r="A10" s="87"/>
      <c r="B10" s="89"/>
      <c r="C10" s="89"/>
      <c r="D10" s="92"/>
      <c r="E10" s="93"/>
      <c r="F10" s="76"/>
      <c r="G10" s="92"/>
      <c r="H10" s="93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76"/>
      <c r="T10" s="76"/>
      <c r="U10" s="76"/>
      <c r="V10" s="78"/>
    </row>
    <row r="11" spans="1:22" ht="15" customHeight="1" x14ac:dyDescent="0.2">
      <c r="A11" s="87"/>
      <c r="B11" s="89"/>
      <c r="C11" s="89"/>
      <c r="D11" s="75" t="s">
        <v>1</v>
      </c>
      <c r="E11" s="94" t="s">
        <v>2</v>
      </c>
      <c r="F11" s="76"/>
      <c r="G11" s="75" t="s">
        <v>1</v>
      </c>
      <c r="H11" s="94" t="s">
        <v>2</v>
      </c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76"/>
      <c r="T11" s="76"/>
      <c r="U11" s="76"/>
      <c r="V11" s="78"/>
    </row>
    <row r="12" spans="1:22" ht="15" customHeight="1" x14ac:dyDescent="0.2">
      <c r="A12" s="87"/>
      <c r="B12" s="89"/>
      <c r="C12" s="89"/>
      <c r="D12" s="76"/>
      <c r="E12" s="98"/>
      <c r="F12" s="76"/>
      <c r="G12" s="76"/>
      <c r="H12" s="98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76"/>
      <c r="T12" s="76"/>
      <c r="U12" s="76"/>
      <c r="V12" s="78"/>
    </row>
    <row r="13" spans="1:22" s="47" customFormat="1" ht="81" customHeight="1" x14ac:dyDescent="0.2">
      <c r="A13" s="41" t="s">
        <v>32</v>
      </c>
      <c r="B13" s="42" t="s">
        <v>36</v>
      </c>
      <c r="C13" s="40" t="s">
        <v>18</v>
      </c>
      <c r="D13" s="43"/>
      <c r="E13" s="43">
        <v>1</v>
      </c>
      <c r="F13" s="125" t="s">
        <v>39</v>
      </c>
      <c r="G13" s="43">
        <v>1</v>
      </c>
      <c r="H13" s="43"/>
      <c r="I13" s="43">
        <v>3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>
        <f>SUM(J13:O13)</f>
        <v>6</v>
      </c>
      <c r="Q13" s="44" t="s">
        <v>19</v>
      </c>
      <c r="R13" s="45">
        <f>((D13+E13)*(G13+H13))*I13*P13</f>
        <v>18</v>
      </c>
      <c r="S13" s="125" t="s">
        <v>40</v>
      </c>
      <c r="T13" s="125" t="s">
        <v>40</v>
      </c>
      <c r="U13" s="125" t="s">
        <v>54</v>
      </c>
      <c r="V13" s="46"/>
    </row>
    <row r="14" spans="1:22" s="47" customFormat="1" ht="67.5" x14ac:dyDescent="0.2">
      <c r="A14" s="41" t="s">
        <v>32</v>
      </c>
      <c r="B14" s="42" t="s">
        <v>37</v>
      </c>
      <c r="C14" s="40" t="s">
        <v>18</v>
      </c>
      <c r="D14" s="43"/>
      <c r="E14" s="43">
        <v>1</v>
      </c>
      <c r="F14" s="125"/>
      <c r="G14" s="43">
        <v>1</v>
      </c>
      <c r="H14" s="43"/>
      <c r="I14" s="43">
        <v>3</v>
      </c>
      <c r="J14" s="43">
        <v>1</v>
      </c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3">
        <f>SUM(J14:O14)</f>
        <v>6</v>
      </c>
      <c r="Q14" s="44" t="s">
        <v>19</v>
      </c>
      <c r="R14" s="45">
        <f>((D14+E14)*(G14+H14))*I14*P14</f>
        <v>18</v>
      </c>
      <c r="S14" s="125"/>
      <c r="T14" s="125"/>
      <c r="U14" s="125"/>
      <c r="V14" s="46"/>
    </row>
    <row r="15" spans="1:22" s="47" customFormat="1" ht="67.5" x14ac:dyDescent="0.2">
      <c r="A15" s="41" t="s">
        <v>32</v>
      </c>
      <c r="B15" s="42" t="s">
        <v>38</v>
      </c>
      <c r="C15" s="40" t="s">
        <v>18</v>
      </c>
      <c r="D15" s="43"/>
      <c r="E15" s="43">
        <v>1</v>
      </c>
      <c r="F15" s="125"/>
      <c r="G15" s="43">
        <v>1</v>
      </c>
      <c r="H15" s="43"/>
      <c r="I15" s="43">
        <v>3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1</v>
      </c>
      <c r="P15" s="43">
        <f>SUM(J15:O15)</f>
        <v>6</v>
      </c>
      <c r="Q15" s="44" t="s">
        <v>19</v>
      </c>
      <c r="R15" s="45">
        <f>((D15+E15)*(G15+H15))*I15*P15</f>
        <v>18</v>
      </c>
      <c r="S15" s="125"/>
      <c r="T15" s="125"/>
      <c r="U15" s="125"/>
      <c r="V15" s="48"/>
    </row>
    <row r="16" spans="1:22" s="17" customFormat="1" ht="63.75" customHeight="1" x14ac:dyDescent="0.2">
      <c r="A16" s="32"/>
      <c r="B16" s="8"/>
      <c r="C16" s="9"/>
      <c r="D16" s="10"/>
      <c r="E16" s="10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4"/>
      <c r="S16" s="19"/>
      <c r="T16" s="19"/>
      <c r="U16" s="19"/>
      <c r="V16" s="23"/>
    </row>
    <row r="17" spans="1:22" s="17" customFormat="1" ht="63.75" customHeight="1" x14ac:dyDescent="0.2">
      <c r="A17" s="32"/>
      <c r="B17" s="8"/>
      <c r="C17" s="9"/>
      <c r="D17" s="10"/>
      <c r="E17" s="10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4"/>
      <c r="S17" s="19"/>
      <c r="T17" s="19"/>
      <c r="U17" s="19"/>
      <c r="V17" s="23"/>
    </row>
    <row r="18" spans="1:22" ht="63.75" customHeight="1" x14ac:dyDescent="0.2">
      <c r="A18" s="32"/>
      <c r="B18" s="8"/>
      <c r="C18" s="9"/>
      <c r="D18" s="10"/>
      <c r="E18" s="10"/>
      <c r="F18" s="2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4"/>
      <c r="S18" s="16"/>
      <c r="T18" s="26"/>
      <c r="U18" s="25"/>
      <c r="V18" s="23"/>
    </row>
    <row r="19" spans="1:22" s="17" customFormat="1" ht="12.75" customHeight="1" x14ac:dyDescent="0.2">
      <c r="A19" s="72" t="s">
        <v>21</v>
      </c>
      <c r="B19" s="72"/>
      <c r="C19" s="72"/>
      <c r="D19" s="72"/>
      <c r="E19" s="72"/>
      <c r="F19" s="72" t="s">
        <v>105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 t="s">
        <v>106</v>
      </c>
      <c r="S19" s="72"/>
      <c r="T19" s="72"/>
      <c r="U19" s="72"/>
      <c r="V19" s="72"/>
    </row>
    <row r="20" spans="1:22" s="17" customFormat="1" ht="12.7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s="17" customFormat="1" ht="12.75" customHeight="1" x14ac:dyDescent="0.2">
      <c r="A21" s="99" t="s">
        <v>104</v>
      </c>
      <c r="B21" s="99"/>
      <c r="C21" s="99"/>
      <c r="D21" s="99"/>
      <c r="E21" s="99"/>
      <c r="F21" s="100" t="s">
        <v>107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 t="s">
        <v>108</v>
      </c>
      <c r="S21" s="100"/>
      <c r="T21" s="100"/>
      <c r="U21" s="100"/>
      <c r="V21" s="100"/>
    </row>
    <row r="22" spans="1:22" s="17" customFormat="1" ht="24.75" customHeight="1" x14ac:dyDescent="0.2">
      <c r="A22" s="99"/>
      <c r="B22" s="99"/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s="17" customFormat="1" ht="12.75" customHeight="1" x14ac:dyDescent="0.2">
      <c r="A23" s="99"/>
      <c r="B23" s="99"/>
      <c r="C23" s="99"/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</sheetData>
  <mergeCells count="46">
    <mergeCell ref="A1:A4"/>
    <mergeCell ref="B1:O4"/>
    <mergeCell ref="P1:S1"/>
    <mergeCell ref="T1:V1"/>
    <mergeCell ref="P2:S2"/>
    <mergeCell ref="T2:V2"/>
    <mergeCell ref="P3:S3"/>
    <mergeCell ref="T3:V3"/>
    <mergeCell ref="P4:S4"/>
    <mergeCell ref="T4:V4"/>
    <mergeCell ref="A7:A12"/>
    <mergeCell ref="B7:B12"/>
    <mergeCell ref="A5:V6"/>
    <mergeCell ref="J7:P8"/>
    <mergeCell ref="T7:T12"/>
    <mergeCell ref="R7:R12"/>
    <mergeCell ref="N9:N12"/>
    <mergeCell ref="O9:O12"/>
    <mergeCell ref="U7:U12"/>
    <mergeCell ref="F7:F12"/>
    <mergeCell ref="V7:V12"/>
    <mergeCell ref="Q7:Q12"/>
    <mergeCell ref="G7:H10"/>
    <mergeCell ref="M9:M12"/>
    <mergeCell ref="J9:J12"/>
    <mergeCell ref="K9:K12"/>
    <mergeCell ref="L9:L12"/>
    <mergeCell ref="S7:S12"/>
    <mergeCell ref="C7:C12"/>
    <mergeCell ref="D7:E10"/>
    <mergeCell ref="D11:D12"/>
    <mergeCell ref="G11:G12"/>
    <mergeCell ref="H11:H12"/>
    <mergeCell ref="P9:P12"/>
    <mergeCell ref="I7:I12"/>
    <mergeCell ref="E11:E12"/>
    <mergeCell ref="U13:U15"/>
    <mergeCell ref="R19:V20"/>
    <mergeCell ref="F13:F15"/>
    <mergeCell ref="S13:S15"/>
    <mergeCell ref="T13:T15"/>
    <mergeCell ref="A19:E20"/>
    <mergeCell ref="F19:Q20"/>
    <mergeCell ref="A21:E23"/>
    <mergeCell ref="F21:Q23"/>
    <mergeCell ref="R21:V23"/>
  </mergeCells>
  <phoneticPr fontId="0" type="noConversion"/>
  <printOptions horizontalCentered="1"/>
  <pageMargins left="0" right="0" top="0" bottom="0.19685039370078741" header="0.27559055118110237" footer="0.27559055118110237"/>
  <pageSetup paperSize="9"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4273" r:id="rId4">
          <objectPr defaultSize="0" autoPict="0" r:id="rId5">
            <anchor moveWithCells="1" sizeWithCells="1">
              <from>
                <xdr:col>0</xdr:col>
                <xdr:colOff>819150</xdr:colOff>
                <xdr:row>0</xdr:row>
                <xdr:rowOff>0</xdr:rowOff>
              </from>
              <to>
                <xdr:col>1</xdr:col>
                <xdr:colOff>742950</xdr:colOff>
                <xdr:row>0</xdr:row>
                <xdr:rowOff>0</xdr:rowOff>
              </to>
            </anchor>
          </objectPr>
        </oleObject>
      </mc:Choice>
      <mc:Fallback>
        <oleObject progId="MSPhotoEd.3" shapeId="542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AKADEMİK BİRİMLER</vt:lpstr>
      <vt:lpstr>İDARİ BİRİMLER</vt:lpstr>
      <vt:lpstr>SKS-MEDİKO</vt:lpstr>
      <vt:lpstr>LABORATUVARLAR</vt:lpstr>
      <vt:lpstr>ATÖLYELER</vt:lpstr>
      <vt:lpstr>LOJMANLAR</vt:lpstr>
      <vt:lpstr>ACİL DURUMLAR</vt:lpstr>
      <vt:lpstr>YASAL YÜKÜMLÜLÜKLER</vt:lpstr>
      <vt:lpstr>DOĞAL KAYNAKLAR</vt:lpstr>
      <vt:lpstr>'ACİL DURUMLAR'!Yazdırma_Alanı</vt:lpstr>
      <vt:lpstr>'AKADEMİK BİRİMLER'!Yazdırma_Alanı</vt:lpstr>
      <vt:lpstr>ATÖLYELER!Yazdırma_Alanı</vt:lpstr>
      <vt:lpstr>'DOĞAL KAYNAKLAR'!Yazdırma_Alanı</vt:lpstr>
      <vt:lpstr>'İDARİ BİRİMLER'!Yazdırma_Alanı</vt:lpstr>
      <vt:lpstr>LABORATUVARLAR!Yazdırma_Alanı</vt:lpstr>
      <vt:lpstr>LOJMANLAR!Yazdırma_Alanı</vt:lpstr>
      <vt:lpstr>'SKS-MEDİKO'!Yazdırma_Alanı</vt:lpstr>
      <vt:lpstr>'YASAL YÜKÜMLÜLÜKLER'!Yazdırma_Alanı</vt:lpstr>
    </vt:vector>
  </TitlesOfParts>
  <Company>etacables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BARTIN</dc:creator>
  <cp:lastModifiedBy>Acer</cp:lastModifiedBy>
  <cp:lastPrinted>2016-08-06T06:55:39Z</cp:lastPrinted>
  <dcterms:created xsi:type="dcterms:W3CDTF">2002-06-26T08:34:36Z</dcterms:created>
  <dcterms:modified xsi:type="dcterms:W3CDTF">2021-03-01T17:39:00Z</dcterms:modified>
</cp:coreProperties>
</file>